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Data\data2\総務課\管理課\契約関係★\委託契約\Ｒ８年度委託契約\１清掃業務委託\清掃\HPアップ用\"/>
    </mc:Choice>
  </mc:AlternateContent>
  <xr:revisionPtr revIDLastSave="0" documentId="13_ncr:1_{9C95F79B-D121-457E-9546-2E0A2415A5A1}" xr6:coauthVersionLast="47" xr6:coauthVersionMax="47" xr10:uidLastSave="{00000000-0000-0000-0000-000000000000}"/>
  <bookViews>
    <workbookView xWindow="-120" yWindow="-120" windowWidth="29040" windowHeight="15720" tabRatio="567" activeTab="3" xr2:uid="{00000000-000D-0000-FFFF-FFFF00000000}"/>
  </bookViews>
  <sheets>
    <sheet name="表紙" sheetId="2" r:id="rId1"/>
    <sheet name="内訳書" sheetId="1" r:id="rId2"/>
    <sheet name="清掃明細書２" sheetId="18" r:id="rId3"/>
    <sheet name="清掃明細書３" sheetId="9" r:id="rId4"/>
  </sheets>
  <definedNames>
    <definedName name="_Regression_Int" localSheetId="2" hidden="1">1</definedName>
    <definedName name="_Regression_Int" localSheetId="3" hidden="1">1</definedName>
    <definedName name="_Regression_Int" localSheetId="1" hidden="1">1</definedName>
    <definedName name="_xlnm.Print_Area" localSheetId="2">清掃明細書２!$A$1:$K$71</definedName>
    <definedName name="Print_Area_MI" localSheetId="2">清掃明細書２!$A$2:$J$71</definedName>
    <definedName name="Print_Area_MI" localSheetId="3">清掃明細書３!$A$2:$J$65</definedName>
    <definedName name="Print_Area_MI" localSheetId="1">内訳書!$A$1:$L$26</definedName>
  </definedNames>
  <calcPr calcId="191029"/>
</workbook>
</file>

<file path=xl/calcChain.xml><?xml version="1.0" encoding="utf-8"?>
<calcChain xmlns="http://schemas.openxmlformats.org/spreadsheetml/2006/main">
  <c r="F41" i="18" l="1"/>
  <c r="F24" i="9" l="1"/>
  <c r="F14" i="9"/>
  <c r="F12" i="9"/>
  <c r="F10" i="9"/>
  <c r="F8" i="9"/>
  <c r="F14" i="18"/>
  <c r="F32" i="9"/>
  <c r="F34" i="9" s="1"/>
  <c r="H13" i="1" s="1"/>
  <c r="F26" i="9"/>
  <c r="F28" i="9" l="1"/>
  <c r="H11" i="1" s="1"/>
  <c r="F45" i="18" l="1"/>
  <c r="F24" i="18"/>
  <c r="F28" i="18"/>
  <c r="F26" i="18"/>
  <c r="F12" i="18"/>
  <c r="F18" i="18" s="1"/>
  <c r="F34" i="18" l="1"/>
  <c r="F71" i="18" s="1"/>
  <c r="H7" i="1" l="1"/>
  <c r="F6" i="9"/>
  <c r="F20" i="9" s="1"/>
  <c r="H9" i="1" l="1"/>
  <c r="H21" i="1" s="1"/>
  <c r="H28" i="1" s="1"/>
  <c r="I32" i="1" l="1"/>
  <c r="H32" i="1" s="1"/>
  <c r="I34" i="1"/>
  <c r="H34" i="1" s="1"/>
  <c r="H36" i="1" l="1"/>
  <c r="H40" i="1" s="1"/>
  <c r="H42" i="1" s="1"/>
  <c r="H44" i="1" l="1"/>
  <c r="G27" i="2" s="1"/>
  <c r="I42" i="1"/>
  <c r="H46" i="1" l="1"/>
  <c r="H52" i="1" s="1"/>
  <c r="I27" i="2"/>
  <c r="F26" i="2" s="1"/>
</calcChain>
</file>

<file path=xl/sharedStrings.xml><?xml version="1.0" encoding="utf-8"?>
<sst xmlns="http://schemas.openxmlformats.org/spreadsheetml/2006/main" count="172" uniqueCount="127">
  <si>
    <t>工  種</t>
  </si>
  <si>
    <t>種  別</t>
  </si>
  <si>
    <t>単位</t>
  </si>
  <si>
    <t>単 価</t>
  </si>
  <si>
    <t xml:space="preserve"> 式</t>
  </si>
  <si>
    <t>×</t>
  </si>
  <si>
    <t>[%]</t>
  </si>
  <si>
    <t xml:space="preserve"> 一般管理費等</t>
  </si>
  <si>
    <t xml:space="preserve">    　    摘           要</t>
    <phoneticPr fontId="1"/>
  </si>
  <si>
    <t>館長</t>
    <rPh sb="0" eb="2">
      <t>カンチョウ</t>
    </rPh>
    <phoneticPr fontId="1"/>
  </si>
  <si>
    <t>監査者</t>
    <rPh sb="0" eb="2">
      <t>カンサ</t>
    </rPh>
    <rPh sb="2" eb="3">
      <t>シャ</t>
    </rPh>
    <phoneticPr fontId="1"/>
  </si>
  <si>
    <t>業　　　　　　　務　　　　　名</t>
    <rPh sb="0" eb="15">
      <t>ギョウムメイ</t>
    </rPh>
    <phoneticPr fontId="1"/>
  </si>
  <si>
    <t>位　　　　　　　　　　　　　置</t>
    <rPh sb="0" eb="15">
      <t>イチ</t>
    </rPh>
    <phoneticPr fontId="1"/>
  </si>
  <si>
    <t>　設　　　計　　　大　　　要</t>
    <rPh sb="1" eb="6">
      <t>セッケイ</t>
    </rPh>
    <rPh sb="9" eb="10">
      <t>ダイ</t>
    </rPh>
    <rPh sb="13" eb="14">
      <t>ヨウ</t>
    </rPh>
    <phoneticPr fontId="1"/>
  </si>
  <si>
    <t>施行方法</t>
    <rPh sb="0" eb="2">
      <t>セコウ</t>
    </rPh>
    <rPh sb="2" eb="4">
      <t>ホウホウ</t>
    </rPh>
    <phoneticPr fontId="1"/>
  </si>
  <si>
    <t>設　計　用　紙</t>
    <rPh sb="0" eb="3">
      <t>セッケイ</t>
    </rPh>
    <rPh sb="4" eb="7">
      <t>ヨウシ</t>
    </rPh>
    <phoneticPr fontId="1"/>
  </si>
  <si>
    <t>×</t>
    <phoneticPr fontId="1"/>
  </si>
  <si>
    <t xml:space="preserve"> 元設計額（Ａ）</t>
    <rPh sb="1" eb="2">
      <t>モト</t>
    </rPh>
    <rPh sb="2" eb="4">
      <t>セッケイ</t>
    </rPh>
    <rPh sb="4" eb="5">
      <t>ガク</t>
    </rPh>
    <phoneticPr fontId="1"/>
  </si>
  <si>
    <t xml:space="preserve"> 元設計額（Ｂ）</t>
    <rPh sb="1" eb="2">
      <t>モト</t>
    </rPh>
    <rPh sb="2" eb="4">
      <t>セッケイ</t>
    </rPh>
    <rPh sb="4" eb="5">
      <t>ガク</t>
    </rPh>
    <phoneticPr fontId="1"/>
  </si>
  <si>
    <t xml:space="preserve"> 変更設計額（Ｃ）</t>
    <rPh sb="1" eb="3">
      <t>ヘンコウ</t>
    </rPh>
    <rPh sb="3" eb="5">
      <t>セッケイ</t>
    </rPh>
    <rPh sb="5" eb="6">
      <t>ガク</t>
    </rPh>
    <phoneticPr fontId="1"/>
  </si>
  <si>
    <t xml:space="preserve"> 変更請負額（Ｂ／Ａ）×Ｃ</t>
    <rPh sb="1" eb="3">
      <t>ヘンコウ</t>
    </rPh>
    <rPh sb="3" eb="5">
      <t>ウケオ</t>
    </rPh>
    <rPh sb="5" eb="6">
      <t>ガク</t>
    </rPh>
    <phoneticPr fontId="1"/>
  </si>
  <si>
    <t>起 工 理 由 （ 又 は 変 更 理 由 ）</t>
    <rPh sb="0" eb="3">
      <t>キコウ</t>
    </rPh>
    <rPh sb="4" eb="7">
      <t>リユウ</t>
    </rPh>
    <rPh sb="10" eb="11">
      <t>マタ</t>
    </rPh>
    <rPh sb="14" eb="17">
      <t>ヘンコウ</t>
    </rPh>
    <rPh sb="18" eb="21">
      <t>リユウ</t>
    </rPh>
    <phoneticPr fontId="1"/>
  </si>
  <si>
    <t xml:space="preserve">    請          負</t>
    <rPh sb="4" eb="16">
      <t>ウケオイ</t>
    </rPh>
    <phoneticPr fontId="1"/>
  </si>
  <si>
    <t>費目</t>
    <phoneticPr fontId="1"/>
  </si>
  <si>
    <t xml:space="preserve">    金          額</t>
    <phoneticPr fontId="1"/>
  </si>
  <si>
    <t xml:space="preserve">    　    摘           要</t>
    <phoneticPr fontId="1"/>
  </si>
  <si>
    <t>費目</t>
    <phoneticPr fontId="1"/>
  </si>
  <si>
    <t xml:space="preserve">      金    額</t>
    <phoneticPr fontId="1"/>
  </si>
  <si>
    <t xml:space="preserve">         　 摘       要</t>
    <phoneticPr fontId="1"/>
  </si>
  <si>
    <t>　　　　　　　　内　　　訳　　　書</t>
    <rPh sb="8" eb="17">
      <t>ウチワケショ</t>
    </rPh>
    <phoneticPr fontId="1"/>
  </si>
  <si>
    <t>　　　　　　　　　　　　　　　明　　　細　　　書</t>
    <rPh sb="15" eb="24">
      <t>メイサイショ</t>
    </rPh>
    <phoneticPr fontId="1"/>
  </si>
  <si>
    <t>数量</t>
    <phoneticPr fontId="1"/>
  </si>
  <si>
    <t>会館内外の環境を良好な状態に維持するとともに、建築物の保全に努める。</t>
    <rPh sb="0" eb="2">
      <t>カイカン</t>
    </rPh>
    <rPh sb="2" eb="4">
      <t>ナイガイ</t>
    </rPh>
    <rPh sb="5" eb="7">
      <t>カンキョウ</t>
    </rPh>
    <rPh sb="8" eb="10">
      <t>リョウコウ</t>
    </rPh>
    <rPh sb="11" eb="13">
      <t>ジョウタイ</t>
    </rPh>
    <rPh sb="14" eb="16">
      <t>イジ</t>
    </rPh>
    <rPh sb="23" eb="26">
      <t>ケンチクブツ</t>
    </rPh>
    <rPh sb="27" eb="29">
      <t>ホゼン</t>
    </rPh>
    <rPh sb="30" eb="31">
      <t>ツト</t>
    </rPh>
    <phoneticPr fontId="1"/>
  </si>
  <si>
    <t>２　清掃用資材</t>
    <rPh sb="2" eb="4">
      <t>セイソウ</t>
    </rPh>
    <rPh sb="4" eb="5">
      <t>ヨウ</t>
    </rPh>
    <rPh sb="5" eb="7">
      <t>シザイ</t>
    </rPh>
    <phoneticPr fontId="1"/>
  </si>
  <si>
    <t>３　衛生消耗品</t>
    <rPh sb="2" eb="4">
      <t>エイセイ</t>
    </rPh>
    <rPh sb="4" eb="7">
      <t>ショウモウヒン</t>
    </rPh>
    <phoneticPr fontId="1"/>
  </si>
  <si>
    <t>区分</t>
    <rPh sb="0" eb="2">
      <t>クブン</t>
    </rPh>
    <phoneticPr fontId="1"/>
  </si>
  <si>
    <t>　　　　　　　　　　　　　　　明　　　細　　　書</t>
    <rPh sb="15" eb="24">
      <t>メイサイショ</t>
    </rPh>
    <phoneticPr fontId="1"/>
  </si>
  <si>
    <t>（円）</t>
    <rPh sb="1" eb="2">
      <t>エン</t>
    </rPh>
    <phoneticPr fontId="1"/>
  </si>
  <si>
    <t>（円）</t>
    <rPh sb="1" eb="2">
      <t>エン</t>
    </rPh>
    <phoneticPr fontId="1"/>
  </si>
  <si>
    <t xml:space="preserve">    　    摘           要</t>
    <phoneticPr fontId="1"/>
  </si>
  <si>
    <t>　２　清掃用資材</t>
    <rPh sb="3" eb="5">
      <t>セイソウ</t>
    </rPh>
    <rPh sb="5" eb="6">
      <t>ヨウ</t>
    </rPh>
    <rPh sb="6" eb="8">
      <t>シザイ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</si>
  <si>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</si>
  <si>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</si>
  <si>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</si>
  <si>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</si>
  <si>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本</t>
    <rPh sb="0" eb="1">
      <t>ホン</t>
    </rPh>
    <phoneticPr fontId="1"/>
  </si>
  <si>
    <t>缶</t>
    <rPh sb="0" eb="1">
      <t>カン</t>
    </rPh>
    <phoneticPr fontId="1"/>
  </si>
  <si>
    <t>　３　衛生消耗品</t>
    <rPh sb="3" eb="5">
      <t>エイセイ</t>
    </rPh>
    <rPh sb="5" eb="8">
      <t>ショウモウヒン</t>
    </rPh>
    <phoneticPr fontId="1"/>
  </si>
  <si>
    <t>トイレ用水石鹸</t>
    <rPh sb="3" eb="4">
      <t>ヨウ</t>
    </rPh>
    <rPh sb="4" eb="5">
      <t>ミズ</t>
    </rPh>
    <rPh sb="5" eb="7">
      <t>セッケン</t>
    </rPh>
    <phoneticPr fontId="1"/>
  </si>
  <si>
    <t>箱</t>
    <rPh sb="0" eb="1">
      <t>ハコ</t>
    </rPh>
    <phoneticPr fontId="1"/>
  </si>
  <si>
    <t xml:space="preserve"> 18kg/缶</t>
    <rPh sb="6" eb="7">
      <t>カン</t>
    </rPh>
    <phoneticPr fontId="1"/>
  </si>
  <si>
    <t>　明細書第３号表参照</t>
    <rPh sb="1" eb="4">
      <t>メイサイショ</t>
    </rPh>
    <rPh sb="4" eb="5">
      <t>ダイ</t>
    </rPh>
    <rPh sb="6" eb="7">
      <t>ゴウ</t>
    </rPh>
    <rPh sb="7" eb="8">
      <t>ヒョウ</t>
    </rPh>
    <rPh sb="8" eb="10">
      <t>サンショウ</t>
    </rPh>
    <phoneticPr fontId="1"/>
  </si>
  <si>
    <t>第３号表</t>
    <rPh sb="0" eb="1">
      <t>ダイ</t>
    </rPh>
    <rPh sb="2" eb="3">
      <t>ゴウ</t>
    </rPh>
    <rPh sb="3" eb="4">
      <t>ヒョウ</t>
    </rPh>
    <phoneticPr fontId="1"/>
  </si>
  <si>
    <t>式</t>
    <rPh sb="0" eb="1">
      <t>シキ</t>
    </rPh>
    <phoneticPr fontId="1"/>
  </si>
  <si>
    <t>設計者</t>
    <rPh sb="0" eb="3">
      <t>セッケイショ</t>
    </rPh>
    <phoneticPr fontId="1"/>
  </si>
  <si>
    <t>履行期間</t>
    <rPh sb="0" eb="2">
      <t>リコウ</t>
    </rPh>
    <rPh sb="2" eb="4">
      <t>キカン</t>
    </rPh>
    <phoneticPr fontId="1"/>
  </si>
  <si>
    <t>　　　　　計</t>
    <rPh sb="5" eb="6">
      <t>ケイ</t>
    </rPh>
    <phoneticPr fontId="1"/>
  </si>
  <si>
    <t>　　　　　　小計</t>
    <rPh sb="6" eb="7">
      <t>ショウ</t>
    </rPh>
    <rPh sb="7" eb="8">
      <t>ゴウケイ</t>
    </rPh>
    <phoneticPr fontId="1"/>
  </si>
  <si>
    <t>数  量</t>
  </si>
  <si>
    <t>副館長</t>
    <rPh sb="0" eb="1">
      <t>フク</t>
    </rPh>
    <rPh sb="1" eb="3">
      <t>カンチョウ</t>
    </rPh>
    <phoneticPr fontId="1"/>
  </si>
  <si>
    <t>（２）定期清掃</t>
    <rPh sb="3" eb="5">
      <t>テイキ</t>
    </rPh>
    <rPh sb="5" eb="7">
      <t>セイソウ</t>
    </rPh>
    <phoneticPr fontId="1"/>
  </si>
  <si>
    <t>ゴミ袋　90ℓ</t>
    <rPh sb="2" eb="3">
      <t>フクロ</t>
    </rPh>
    <phoneticPr fontId="1"/>
  </si>
  <si>
    <t>枚</t>
    <rPh sb="0" eb="1">
      <t>マイ</t>
    </rPh>
    <phoneticPr fontId="1"/>
  </si>
  <si>
    <t>総委託費計</t>
    <rPh sb="0" eb="1">
      <t>ソウ</t>
    </rPh>
    <rPh sb="1" eb="3">
      <t>イタク</t>
    </rPh>
    <rPh sb="3" eb="4">
      <t>ヒ</t>
    </rPh>
    <rPh sb="4" eb="5">
      <t>ケイ</t>
    </rPh>
    <phoneticPr fontId="1"/>
  </si>
  <si>
    <t xml:space="preserve"> 業務管理費</t>
    <rPh sb="1" eb="3">
      <t>ギョウム</t>
    </rPh>
    <rPh sb="3" eb="6">
      <t>カンリヒ</t>
    </rPh>
    <phoneticPr fontId="1"/>
  </si>
  <si>
    <t>　消費税相当額</t>
    <rPh sb="1" eb="4">
      <t>ショウヒゼイ</t>
    </rPh>
    <rPh sb="4" eb="7">
      <t>ソウトウガク</t>
    </rPh>
    <phoneticPr fontId="1"/>
  </si>
  <si>
    <t>清掃</t>
    <rPh sb="0" eb="2">
      <t>セイソウ</t>
    </rPh>
    <phoneticPr fontId="1"/>
  </si>
  <si>
    <t>清掃直接業務費計</t>
    <rPh sb="0" eb="2">
      <t>セイソウ</t>
    </rPh>
    <rPh sb="2" eb="4">
      <t>チョクセツ</t>
    </rPh>
    <rPh sb="4" eb="6">
      <t>ギョウム</t>
    </rPh>
    <rPh sb="6" eb="7">
      <t>ヒ</t>
    </rPh>
    <rPh sb="7" eb="8">
      <t>ケイ</t>
    </rPh>
    <phoneticPr fontId="1"/>
  </si>
  <si>
    <t>（１）日常清掃</t>
    <rPh sb="3" eb="5">
      <t>ニチジョウ</t>
    </rPh>
    <rPh sb="5" eb="7">
      <t>セイソウ</t>
    </rPh>
    <phoneticPr fontId="1"/>
  </si>
  <si>
    <t>清掃要員制服</t>
    <rPh sb="0" eb="2">
      <t>セイソウ</t>
    </rPh>
    <rPh sb="2" eb="4">
      <t>ヨウイン</t>
    </rPh>
    <rPh sb="4" eb="6">
      <t>セイフク</t>
    </rPh>
    <phoneticPr fontId="1"/>
  </si>
  <si>
    <t>着</t>
    <rPh sb="0" eb="1">
      <t>チャク</t>
    </rPh>
    <phoneticPr fontId="1"/>
  </si>
  <si>
    <t>1回/月</t>
    <rPh sb="1" eb="2">
      <t>カイ</t>
    </rPh>
    <rPh sb="3" eb="4">
      <t>ゲツ</t>
    </rPh>
    <phoneticPr fontId="1"/>
  </si>
  <si>
    <t>月</t>
    <rPh sb="0" eb="1">
      <t>ツキ</t>
    </rPh>
    <phoneticPr fontId="1"/>
  </si>
  <si>
    <t>清掃業務人件費計</t>
    <rPh sb="7" eb="8">
      <t>ケイ</t>
    </rPh>
    <phoneticPr fontId="1"/>
  </si>
  <si>
    <t>　４　マット借上げ費</t>
    <rPh sb="6" eb="8">
      <t>カリア</t>
    </rPh>
    <rPh sb="9" eb="10">
      <t>ヒ</t>
    </rPh>
    <phoneticPr fontId="1"/>
  </si>
  <si>
    <t>４　マット借り上げ費</t>
    <rPh sb="5" eb="8">
      <t>カリア</t>
    </rPh>
    <rPh sb="9" eb="10">
      <t>ヒ</t>
    </rPh>
    <phoneticPr fontId="1"/>
  </si>
  <si>
    <t>労務　清掃員　（軽）</t>
    <rPh sb="0" eb="2">
      <t>ロウム</t>
    </rPh>
    <rPh sb="3" eb="6">
      <t>セイソウイン</t>
    </rPh>
    <rPh sb="8" eb="9">
      <t>ケイ</t>
    </rPh>
    <phoneticPr fontId="1"/>
  </si>
  <si>
    <t>清掃業務</t>
    <rPh sb="0" eb="2">
      <t>セイソウ</t>
    </rPh>
    <rPh sb="2" eb="4">
      <t>ギョウム</t>
    </rPh>
    <phoneticPr fontId="1"/>
  </si>
  <si>
    <t>１　清掃業務人件費</t>
    <rPh sb="2" eb="4">
      <t>セイソウ</t>
    </rPh>
    <rPh sb="4" eb="6">
      <t>ギョウム</t>
    </rPh>
    <rPh sb="6" eb="9">
      <t>ジンケンヒ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</si>
  <si>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</si>
  <si>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管理業務費計</t>
    <rPh sb="0" eb="2">
      <t>カンリ</t>
    </rPh>
    <rPh sb="2" eb="4">
      <t>ギョウム</t>
    </rPh>
    <rPh sb="4" eb="5">
      <t>ヒ</t>
    </rPh>
    <rPh sb="5" eb="6">
      <t>ケイ</t>
    </rPh>
    <phoneticPr fontId="1"/>
  </si>
  <si>
    <t>業務開始年月日</t>
    <rPh sb="0" eb="2">
      <t>ギョウム</t>
    </rPh>
    <rPh sb="2" eb="4">
      <t>カイシ</t>
    </rPh>
    <rPh sb="4" eb="5">
      <t>ネン</t>
    </rPh>
    <rPh sb="5" eb="7">
      <t>ガッピ</t>
    </rPh>
    <phoneticPr fontId="1"/>
  </si>
  <si>
    <t>業務完了年月日</t>
    <rPh sb="0" eb="2">
      <t>ギョウム</t>
    </rPh>
    <rPh sb="2" eb="4">
      <t>カンリョウ</t>
    </rPh>
    <rPh sb="4" eb="7">
      <t>ネンガッピ</t>
    </rPh>
    <phoneticPr fontId="1"/>
  </si>
  <si>
    <t>間接業務費</t>
    <rPh sb="0" eb="2">
      <t>カンセツ</t>
    </rPh>
    <phoneticPr fontId="1"/>
  </si>
  <si>
    <t>間接業務費計</t>
    <phoneticPr fontId="1"/>
  </si>
  <si>
    <t>セット</t>
    <phoneticPr fontId="1"/>
  </si>
  <si>
    <t>東山玄関用マット(900×1800　2枚)</t>
    <rPh sb="0" eb="2">
      <t>ヒガシヤマ</t>
    </rPh>
    <rPh sb="2" eb="4">
      <t>ゲンカン</t>
    </rPh>
    <rPh sb="4" eb="5">
      <t>ヨウ</t>
    </rPh>
    <rPh sb="19" eb="20">
      <t>マイ</t>
    </rPh>
    <phoneticPr fontId="1"/>
  </si>
  <si>
    <t>ダスター　　　10枚</t>
    <rPh sb="9" eb="10">
      <t>マイ</t>
    </rPh>
    <phoneticPr fontId="1"/>
  </si>
  <si>
    <t>モップ</t>
    <phoneticPr fontId="1"/>
  </si>
  <si>
    <t>１　清掃業務人件費</t>
  </si>
  <si>
    <t>日</t>
    <rPh sb="0" eb="1">
      <t>ニチ</t>
    </rPh>
    <phoneticPr fontId="5"/>
  </si>
  <si>
    <t>　　</t>
    <phoneticPr fontId="5"/>
  </si>
  <si>
    <t>労務　清掃員　（重）</t>
    <rPh sb="0" eb="2">
      <t>ロウム</t>
    </rPh>
    <rPh sb="3" eb="6">
      <t>セイソウイン</t>
    </rPh>
    <rPh sb="8" eb="9">
      <t>ジュウ</t>
    </rPh>
    <phoneticPr fontId="1"/>
  </si>
  <si>
    <t>　　　清掃員責任者　（休憩１.5ｈ、実労働時間8ｈ）</t>
    <rPh sb="3" eb="5">
      <t>セイソウ</t>
    </rPh>
    <rPh sb="6" eb="9">
      <t>セキニンシャ</t>
    </rPh>
    <phoneticPr fontId="5"/>
  </si>
  <si>
    <t>　　　床面洗浄（カーペット）</t>
    <phoneticPr fontId="5"/>
  </si>
  <si>
    <t>　　　床面洗浄（タイル等）</t>
    <phoneticPr fontId="5"/>
  </si>
  <si>
    <t>　　　床ワックス掛け</t>
    <rPh sb="3" eb="4">
      <t>ユカ</t>
    </rPh>
    <rPh sb="8" eb="9">
      <t>カ</t>
    </rPh>
    <phoneticPr fontId="1"/>
  </si>
  <si>
    <t>（３）ガラスの窓拭き　　　　　　ガラス一般</t>
    <rPh sb="7" eb="9">
      <t>マドフ</t>
    </rPh>
    <phoneticPr fontId="1"/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</si>
  <si>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1"/>
  </si>
  <si>
    <t>年</t>
    <rPh sb="0" eb="1">
      <t>ネン</t>
    </rPh>
    <phoneticPr fontId="1"/>
  </si>
  <si>
    <t>　明細書第２号表参照</t>
    <rPh sb="1" eb="4">
      <t>メイサイショ</t>
    </rPh>
    <rPh sb="4" eb="5">
      <t>ダイ</t>
    </rPh>
    <rPh sb="6" eb="7">
      <t>ゴウ</t>
    </rPh>
    <rPh sb="7" eb="8">
      <t>ヒョウ</t>
    </rPh>
    <rPh sb="8" eb="10">
      <t>サンショウ</t>
    </rPh>
    <phoneticPr fontId="1"/>
  </si>
  <si>
    <t>第２号表</t>
    <rPh sb="0" eb="1">
      <t>ダイ</t>
    </rPh>
    <rPh sb="2" eb="3">
      <t>ゴウ</t>
    </rPh>
    <rPh sb="3" eb="4">
      <t>ヒョウ</t>
    </rPh>
    <phoneticPr fontId="1"/>
  </si>
  <si>
    <t xml:space="preserve"> 長野県長野市箱清水１－４－４</t>
    <rPh sb="1" eb="4">
      <t>ナガノケン</t>
    </rPh>
    <rPh sb="4" eb="7">
      <t>ナガノシ</t>
    </rPh>
    <rPh sb="7" eb="8">
      <t>ハコ</t>
    </rPh>
    <rPh sb="8" eb="10">
      <t>シミズ</t>
    </rPh>
    <phoneticPr fontId="1"/>
  </si>
  <si>
    <t>年間税込み</t>
    <rPh sb="0" eb="2">
      <t>ネンカン</t>
    </rPh>
    <rPh sb="2" eb="4">
      <t>ゼイコ</t>
    </rPh>
    <phoneticPr fontId="1"/>
  </si>
  <si>
    <t>契約4年計</t>
    <rPh sb="0" eb="2">
      <t>ケイヤク</t>
    </rPh>
    <rPh sb="3" eb="4">
      <t>ネン</t>
    </rPh>
    <rPh sb="4" eb="5">
      <t>ケイ</t>
    </rPh>
    <phoneticPr fontId="1"/>
  </si>
  <si>
    <t>　業務委託</t>
    <rPh sb="1" eb="3">
      <t>ギョウム</t>
    </rPh>
    <rPh sb="3" eb="5">
      <t>イタク</t>
    </rPh>
    <phoneticPr fontId="1"/>
  </si>
  <si>
    <t>　　　清掃員　（休憩無し、実労働時間3ｈ）</t>
    <rPh sb="3" eb="5">
      <t>セイソウ</t>
    </rPh>
    <rPh sb="10" eb="11">
      <t>ナ</t>
    </rPh>
    <phoneticPr fontId="5"/>
  </si>
  <si>
    <t>長野県設計労務単価　普通作業員</t>
    <rPh sb="0" eb="3">
      <t>ナガノケン</t>
    </rPh>
    <rPh sb="3" eb="9">
      <t>セッケイロウムタンカ</t>
    </rPh>
    <rPh sb="10" eb="15">
      <t>フツウサギョウイン</t>
    </rPh>
    <phoneticPr fontId="5"/>
  </si>
  <si>
    <t>トイレ専用洗剤　</t>
    <rPh sb="3" eb="5">
      <t>センヨウ</t>
    </rPh>
    <rPh sb="5" eb="7">
      <t>センザイ</t>
    </rPh>
    <phoneticPr fontId="1"/>
  </si>
  <si>
    <t>18ℓ/2月毎</t>
    <rPh sb="5" eb="6">
      <t>ツキ</t>
    </rPh>
    <rPh sb="6" eb="7">
      <t>ゴト</t>
    </rPh>
    <phoneticPr fontId="1"/>
  </si>
  <si>
    <t>トイレットペーパー　シングル</t>
    <phoneticPr fontId="1"/>
  </si>
  <si>
    <t xml:space="preserve"> 60個/箱</t>
    <rPh sb="3" eb="4">
      <t>コ</t>
    </rPh>
    <rPh sb="5" eb="6">
      <t>ハコ</t>
    </rPh>
    <phoneticPr fontId="1"/>
  </si>
  <si>
    <t>長野県立美術館　清掃業務　１式</t>
    <rPh sb="0" eb="3">
      <t>ナガノケン</t>
    </rPh>
    <rPh sb="3" eb="4">
      <t>リツ</t>
    </rPh>
    <rPh sb="4" eb="7">
      <t>ビジュツカン</t>
    </rPh>
    <rPh sb="8" eb="12">
      <t>セイソウギョウム</t>
    </rPh>
    <rPh sb="14" eb="15">
      <t>シキ</t>
    </rPh>
    <phoneticPr fontId="1"/>
  </si>
  <si>
    <t>　　　　　　　　　　　　　　　　　　　　　　　　　　　　　　　　　　　長野県立美術館</t>
    <rPh sb="38" eb="39">
      <t>リツ</t>
    </rPh>
    <rPh sb="39" eb="42">
      <t>ビジュツカン</t>
    </rPh>
    <phoneticPr fontId="1"/>
  </si>
  <si>
    <t>長野県立美術館</t>
    <rPh sb="2" eb="4">
      <t>ケンリツ</t>
    </rPh>
    <phoneticPr fontId="1"/>
  </si>
  <si>
    <t>　　　　　　　　　　　　　　　　　　　　　　　　　　　　　長野県立美術館</t>
    <rPh sb="31" eb="33">
      <t>ケンリツ</t>
    </rPh>
    <phoneticPr fontId="1"/>
  </si>
  <si>
    <t>　　　　　　　　　　　　　　　　　　　　　　　　　　　　　　　　　　長野県立美術館</t>
    <rPh sb="36" eb="38">
      <t>ケンリツ</t>
    </rPh>
    <phoneticPr fontId="1"/>
  </si>
  <si>
    <t xml:space="preserve"> （１）～（３）</t>
    <phoneticPr fontId="1"/>
  </si>
  <si>
    <t>令和８年度～令和１２年度</t>
    <rPh sb="0" eb="2">
      <t>レイワ</t>
    </rPh>
    <rPh sb="3" eb="5">
      <t>ネンド</t>
    </rPh>
    <rPh sb="6" eb="8">
      <t>レイワ</t>
    </rPh>
    <rPh sb="10" eb="12">
      <t>ネンド</t>
    </rPh>
    <phoneticPr fontId="1"/>
  </si>
  <si>
    <t xml:space="preserve"> 令和８年～令和１２年度　長野県立美術館 清掃業務委託　設計書</t>
    <rPh sb="1" eb="3">
      <t>レイワ</t>
    </rPh>
    <rPh sb="4" eb="5">
      <t>ネン</t>
    </rPh>
    <rPh sb="6" eb="8">
      <t>レイワ</t>
    </rPh>
    <rPh sb="10" eb="12">
      <t>ネンド</t>
    </rPh>
    <rPh sb="25" eb="27">
      <t>イタク</t>
    </rPh>
    <rPh sb="28" eb="31">
      <t>セッケイショ</t>
    </rPh>
    <phoneticPr fontId="1"/>
  </si>
  <si>
    <t>５年</t>
    <rPh sb="1" eb="2">
      <t>ネン</t>
    </rPh>
    <phoneticPr fontId="1"/>
  </si>
  <si>
    <t>令和８年　４月　１日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</si>
  <si>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令和１３年　３月３１日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</si>
  <si>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円/日</t>
    <phoneticPr fontId="1"/>
  </si>
  <si>
    <t>307日×7人　円/時×3ｈ</t>
    <rPh sb="10" eb="11">
      <t>ジ</t>
    </rPh>
    <phoneticPr fontId="1"/>
  </si>
  <si>
    <t>3人×円/日</t>
    <rPh sb="3" eb="4">
      <t>エン</t>
    </rPh>
    <rPh sb="5" eb="6">
      <t>ニチ</t>
    </rPh>
    <phoneticPr fontId="5"/>
  </si>
  <si>
    <t>8人×円/日</t>
    <rPh sb="3" eb="4">
      <t>エン</t>
    </rPh>
    <rPh sb="5" eb="6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</si>
</sst>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&quot;円&quot;;\-#,##0&quot;円&quot;"/>
    <numFmt numFmtId="178" formatCode="&quot;金&quot;#,##0&quot;円&quot;;&quot;金&quot;\-#,##0&quot;円&quot;"/>
    <numFmt numFmtId="179" formatCode="#,##0_ "/>
    <numFmt numFmtId="180" formatCode="#,##0.00_ "/>
    <numFmt numFmtId="181" formatCode="#,##0.0_ "/>
    <numFmt numFmtId="182" formatCode="&quot;≒&quot;#,##0_ "/>
    <numFmt numFmtId="183" formatCode="#,##0.00;&quot;△ &quot;#,##0.00"/>
    <numFmt numFmtId="184" formatCode="#,##0;&quot;△ &quot;#,##0"/>
    <numFmt numFmtId="185" formatCode="&quot;110/100　≒　&quot;#,##0&quot;円&quot;;\-#,##0&quot;円&quot;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b/>
      <u/>
      <sz val="12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37" fontId="0" fillId="0" borderId="0"/>
  </cellStyleXfs>
  <cellXfs count="99">
    <xf numFmtId="37" fontId="0" fillId="0" borderId="0" xfId="0"/>
    <xf numFmtId="37" fontId="2" fillId="0" borderId="1" xfId="0" applyFont="1" applyBorder="1" applyAlignment="1">
      <alignment vertical="center"/>
    </xf>
    <xf numFmtId="37" fontId="2" fillId="0" borderId="2" xfId="0" applyFont="1" applyBorder="1" applyAlignment="1">
      <alignment vertical="center"/>
    </xf>
    <xf numFmtId="37" fontId="2" fillId="0" borderId="0" xfId="0" applyFont="1" applyAlignment="1">
      <alignment vertical="center"/>
    </xf>
    <xf numFmtId="37" fontId="2" fillId="0" borderId="3" xfId="0" applyFont="1" applyBorder="1" applyAlignment="1">
      <alignment vertical="center"/>
    </xf>
    <xf numFmtId="37" fontId="2" fillId="0" borderId="4" xfId="0" applyFont="1" applyBorder="1" applyAlignment="1">
      <alignment vertical="center"/>
    </xf>
    <xf numFmtId="37" fontId="2" fillId="0" borderId="5" xfId="0" applyFont="1" applyBorder="1" applyAlignment="1">
      <alignment vertical="center"/>
    </xf>
    <xf numFmtId="37" fontId="2" fillId="0" borderId="6" xfId="0" applyFont="1" applyBorder="1" applyAlignment="1">
      <alignment vertical="center"/>
    </xf>
    <xf numFmtId="37" fontId="2" fillId="0" borderId="7" xfId="0" applyFont="1" applyBorder="1" applyAlignment="1">
      <alignment vertical="center"/>
    </xf>
    <xf numFmtId="37" fontId="2" fillId="0" borderId="8" xfId="0" applyFont="1" applyBorder="1" applyAlignment="1">
      <alignment vertical="center"/>
    </xf>
    <xf numFmtId="37" fontId="2" fillId="0" borderId="9" xfId="0" applyFont="1" applyBorder="1" applyAlignment="1">
      <alignment vertical="center"/>
    </xf>
    <xf numFmtId="37" fontId="2" fillId="0" borderId="9" xfId="0" applyFont="1" applyBorder="1" applyAlignment="1">
      <alignment vertical="distributed" textRotation="255" justifyLastLine="1"/>
    </xf>
    <xf numFmtId="37" fontId="2" fillId="0" borderId="9" xfId="0" applyFont="1" applyBorder="1" applyAlignment="1">
      <alignment vertical="distributed" justifyLastLine="1"/>
    </xf>
    <xf numFmtId="37" fontId="2" fillId="0" borderId="10" xfId="0" applyFont="1" applyBorder="1" applyAlignment="1">
      <alignment vertical="center"/>
    </xf>
    <xf numFmtId="37" fontId="2" fillId="0" borderId="9" xfId="0" applyFont="1" applyBorder="1" applyAlignment="1">
      <alignment horizontal="distributed" vertical="center" justifyLastLine="1"/>
    </xf>
    <xf numFmtId="37" fontId="3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37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37" fontId="2" fillId="0" borderId="12" xfId="0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3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distributed" vertical="center" wrapText="1" justifyLastLine="1"/>
    </xf>
    <xf numFmtId="179" fontId="2" fillId="0" borderId="4" xfId="0" applyNumberFormat="1" applyFont="1" applyBorder="1" applyAlignment="1">
      <alignment horizontal="distributed" vertical="center" justifyLastLine="1"/>
    </xf>
    <xf numFmtId="179" fontId="2" fillId="0" borderId="13" xfId="0" applyNumberFormat="1" applyFont="1" applyBorder="1" applyAlignment="1">
      <alignment horizontal="distributed" vertical="center" justifyLastLine="1"/>
    </xf>
    <xf numFmtId="179" fontId="2" fillId="0" borderId="2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vertical="center"/>
    </xf>
    <xf numFmtId="179" fontId="2" fillId="0" borderId="13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horizontal="left" vertical="center"/>
    </xf>
    <xf numFmtId="179" fontId="2" fillId="0" borderId="13" xfId="0" applyNumberFormat="1" applyFont="1" applyBorder="1" applyAlignment="1">
      <alignment horizontal="left" vertical="center"/>
    </xf>
    <xf numFmtId="179" fontId="2" fillId="0" borderId="8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horizontal="distributed" vertical="center"/>
    </xf>
    <xf numFmtId="179" fontId="2" fillId="0" borderId="13" xfId="0" applyNumberFormat="1" applyFont="1" applyBorder="1" applyAlignment="1">
      <alignment horizontal="distributed" vertical="center"/>
    </xf>
    <xf numFmtId="180" fontId="2" fillId="0" borderId="0" xfId="0" applyNumberFormat="1" applyFont="1" applyAlignment="1">
      <alignment vertical="center"/>
    </xf>
    <xf numFmtId="180" fontId="2" fillId="0" borderId="4" xfId="0" applyNumberFormat="1" applyFont="1" applyBorder="1" applyAlignment="1">
      <alignment horizontal="distributed" vertical="center" justifyLastLine="1"/>
    </xf>
    <xf numFmtId="180" fontId="2" fillId="0" borderId="4" xfId="0" applyNumberFormat="1" applyFont="1" applyBorder="1" applyAlignment="1">
      <alignment vertical="center"/>
    </xf>
    <xf numFmtId="180" fontId="2" fillId="0" borderId="4" xfId="0" applyNumberFormat="1" applyFont="1" applyBorder="1" applyAlignment="1">
      <alignment horizontal="distributed" vertical="center"/>
    </xf>
    <xf numFmtId="181" fontId="2" fillId="0" borderId="4" xfId="0" applyNumberFormat="1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180" fontId="2" fillId="0" borderId="7" xfId="0" applyNumberFormat="1" applyFont="1" applyBorder="1" applyAlignment="1">
      <alignment vertical="center"/>
    </xf>
    <xf numFmtId="179" fontId="3" fillId="0" borderId="7" xfId="0" applyNumberFormat="1" applyFont="1" applyBorder="1" applyAlignment="1">
      <alignment vertical="center"/>
    </xf>
    <xf numFmtId="179" fontId="3" fillId="0" borderId="1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9" fontId="2" fillId="0" borderId="6" xfId="0" applyNumberFormat="1" applyFont="1" applyBorder="1" applyAlignment="1">
      <alignment horizontal="right" vertical="center" wrapText="1"/>
    </xf>
    <xf numFmtId="179" fontId="2" fillId="0" borderId="8" xfId="0" applyNumberFormat="1" applyFont="1" applyBorder="1" applyAlignment="1">
      <alignment horizontal="distributed" vertical="center" justifyLastLine="1"/>
    </xf>
    <xf numFmtId="179" fontId="2" fillId="0" borderId="14" xfId="0" applyNumberFormat="1" applyFont="1" applyBorder="1" applyAlignment="1">
      <alignment horizontal="right" vertical="center" wrapText="1"/>
    </xf>
    <xf numFmtId="179" fontId="2" fillId="0" borderId="14" xfId="0" applyNumberFormat="1" applyFont="1" applyBorder="1" applyAlignment="1">
      <alignment horizontal="right" vertical="center"/>
    </xf>
    <xf numFmtId="181" fontId="2" fillId="0" borderId="2" xfId="0" applyNumberFormat="1" applyFont="1" applyBorder="1" applyAlignment="1">
      <alignment vertical="center"/>
    </xf>
    <xf numFmtId="179" fontId="2" fillId="0" borderId="12" xfId="0" applyNumberFormat="1" applyFont="1" applyBorder="1" applyAlignment="1">
      <alignment vertical="center"/>
    </xf>
    <xf numFmtId="179" fontId="2" fillId="0" borderId="0" xfId="0" applyNumberFormat="1" applyFont="1" applyAlignment="1">
      <alignment horizontal="distributed" vertical="center" justifyLastLine="1"/>
    </xf>
    <xf numFmtId="179" fontId="2" fillId="0" borderId="7" xfId="0" applyNumberFormat="1" applyFont="1" applyBorder="1" applyAlignment="1">
      <alignment horizontal="distributed" vertical="center" justifyLastLine="1"/>
    </xf>
    <xf numFmtId="179" fontId="2" fillId="0" borderId="14" xfId="0" applyNumberFormat="1" applyFont="1" applyBorder="1" applyAlignment="1">
      <alignment horizontal="distributed" vertical="center" justifyLastLine="1"/>
    </xf>
    <xf numFmtId="179" fontId="2" fillId="0" borderId="2" xfId="0" applyNumberFormat="1" applyFont="1" applyBorder="1" applyAlignment="1">
      <alignment horizontal="distributed" vertical="center" justifyLastLine="1"/>
    </xf>
    <xf numFmtId="179" fontId="2" fillId="0" borderId="6" xfId="0" applyNumberFormat="1" applyFont="1" applyBorder="1" applyAlignment="1">
      <alignment horizontal="distributed" vertical="center" justifyLastLine="1"/>
    </xf>
    <xf numFmtId="0" fontId="2" fillId="0" borderId="2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right" vertical="center"/>
    </xf>
    <xf numFmtId="179" fontId="2" fillId="0" borderId="11" xfId="0" applyNumberFormat="1" applyFont="1" applyBorder="1" applyAlignment="1">
      <alignment vertical="center"/>
    </xf>
    <xf numFmtId="179" fontId="2" fillId="0" borderId="14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horizontal="distributed" vertical="center"/>
    </xf>
    <xf numFmtId="179" fontId="2" fillId="0" borderId="2" xfId="0" applyNumberFormat="1" applyFont="1" applyBorder="1" applyAlignment="1">
      <alignment horizontal="distributed" vertical="center"/>
    </xf>
    <xf numFmtId="180" fontId="2" fillId="0" borderId="11" xfId="0" applyNumberFormat="1" applyFont="1" applyBorder="1" applyAlignment="1">
      <alignment vertical="center"/>
    </xf>
    <xf numFmtId="183" fontId="2" fillId="0" borderId="4" xfId="0" applyNumberFormat="1" applyFont="1" applyBorder="1" applyAlignment="1">
      <alignment horizontal="right" vertical="center"/>
    </xf>
    <xf numFmtId="179" fontId="2" fillId="0" borderId="15" xfId="0" applyNumberFormat="1" applyFont="1" applyBorder="1" applyAlignment="1">
      <alignment horizontal="distributed" vertical="center" justifyLastLine="1"/>
    </xf>
    <xf numFmtId="179" fontId="2" fillId="0" borderId="12" xfId="0" applyNumberFormat="1" applyFont="1" applyBorder="1" applyAlignment="1">
      <alignment horizontal="left" vertical="center"/>
    </xf>
    <xf numFmtId="179" fontId="2" fillId="0" borderId="11" xfId="0" applyNumberFormat="1" applyFont="1" applyBorder="1" applyAlignment="1">
      <alignment horizontal="left" vertical="center"/>
    </xf>
    <xf numFmtId="181" fontId="2" fillId="0" borderId="11" xfId="0" applyNumberFormat="1" applyFont="1" applyBorder="1" applyAlignment="1">
      <alignment vertical="center"/>
    </xf>
    <xf numFmtId="179" fontId="2" fillId="0" borderId="3" xfId="0" applyNumberFormat="1" applyFont="1" applyBorder="1" applyAlignment="1">
      <alignment horizontal="left" vertical="center"/>
    </xf>
    <xf numFmtId="179" fontId="2" fillId="0" borderId="6" xfId="0" applyNumberFormat="1" applyFont="1" applyBorder="1" applyAlignment="1">
      <alignment vertical="center" wrapText="1" justifyLastLine="1"/>
    </xf>
    <xf numFmtId="184" fontId="2" fillId="0" borderId="0" xfId="0" applyNumberFormat="1" applyFont="1" applyAlignment="1">
      <alignment vertical="center"/>
    </xf>
    <xf numFmtId="184" fontId="2" fillId="0" borderId="7" xfId="0" applyNumberFormat="1" applyFont="1" applyBorder="1" applyAlignment="1">
      <alignment vertical="center"/>
    </xf>
    <xf numFmtId="184" fontId="2" fillId="0" borderId="8" xfId="0" applyNumberFormat="1" applyFont="1" applyBorder="1" applyAlignment="1">
      <alignment horizontal="distributed" vertical="center" justifyLastLine="1"/>
    </xf>
    <xf numFmtId="184" fontId="2" fillId="0" borderId="14" xfId="0" applyNumberFormat="1" applyFont="1" applyBorder="1" applyAlignment="1">
      <alignment horizontal="right" vertical="center"/>
    </xf>
    <xf numFmtId="184" fontId="2" fillId="0" borderId="2" xfId="0" applyNumberFormat="1" applyFont="1" applyBorder="1" applyAlignment="1">
      <alignment vertical="center"/>
    </xf>
    <xf numFmtId="184" fontId="2" fillId="0" borderId="6" xfId="0" applyNumberFormat="1" applyFont="1" applyBorder="1" applyAlignment="1">
      <alignment vertical="center"/>
    </xf>
    <xf numFmtId="184" fontId="2" fillId="0" borderId="15" xfId="0" applyNumberFormat="1" applyFont="1" applyBorder="1" applyAlignment="1">
      <alignment horizontal="distributed" vertical="center" justifyLastLine="1"/>
    </xf>
    <xf numFmtId="184" fontId="2" fillId="0" borderId="12" xfId="0" applyNumberFormat="1" applyFont="1" applyBorder="1" applyAlignment="1">
      <alignment vertical="center"/>
    </xf>
    <xf numFmtId="37" fontId="2" fillId="0" borderId="0" xfId="0" applyFont="1" applyAlignment="1">
      <alignment horizontal="right" vertical="center"/>
    </xf>
    <xf numFmtId="179" fontId="2" fillId="0" borderId="6" xfId="0" applyNumberFormat="1" applyFont="1" applyBorder="1" applyAlignment="1">
      <alignment vertical="center" shrinkToFit="1"/>
    </xf>
    <xf numFmtId="179" fontId="2" fillId="0" borderId="6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9" fontId="6" fillId="0" borderId="13" xfId="0" applyNumberFormat="1" applyFont="1" applyBorder="1" applyAlignment="1">
      <alignment horizontal="left" vertical="center"/>
    </xf>
    <xf numFmtId="182" fontId="2" fillId="0" borderId="4" xfId="0" applyNumberFormat="1" applyFont="1" applyBorder="1" applyAlignment="1">
      <alignment vertical="center"/>
    </xf>
    <xf numFmtId="179" fontId="7" fillId="0" borderId="13" xfId="0" applyNumberFormat="1" applyFont="1" applyBorder="1" applyAlignment="1">
      <alignment vertical="center"/>
    </xf>
    <xf numFmtId="179" fontId="7" fillId="0" borderId="4" xfId="0" applyNumberFormat="1" applyFont="1" applyBorder="1" applyAlignment="1">
      <alignment vertical="center"/>
    </xf>
    <xf numFmtId="185" fontId="2" fillId="0" borderId="0" xfId="0" applyNumberFormat="1" applyFont="1" applyAlignment="1">
      <alignment horizontal="left" vertical="center"/>
    </xf>
    <xf numFmtId="37" fontId="2" fillId="0" borderId="10" xfId="0" applyFont="1" applyBorder="1" applyAlignment="1">
      <alignment vertical="distributed" textRotation="255"/>
    </xf>
    <xf numFmtId="37" fontId="0" fillId="0" borderId="7" xfId="0" applyBorder="1" applyAlignment="1">
      <alignment vertical="distributed"/>
    </xf>
    <xf numFmtId="37" fontId="0" fillId="0" borderId="1" xfId="0" applyBorder="1" applyAlignment="1">
      <alignment vertical="distributed"/>
    </xf>
    <xf numFmtId="179" fontId="6" fillId="0" borderId="10" xfId="0" applyNumberFormat="1" applyFont="1" applyBorder="1" applyAlignment="1">
      <alignment vertical="center"/>
    </xf>
    <xf numFmtId="37" fontId="6" fillId="0" borderId="7" xfId="0" applyFont="1" applyBorder="1" applyAlignment="1">
      <alignment vertical="center"/>
    </xf>
    <xf numFmtId="37" fontId="6" fillId="0" borderId="1" xfId="0" applyFont="1" applyBorder="1" applyAlignment="1">
      <alignment vertical="center"/>
    </xf>
    <xf numFmtId="37" fontId="6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zoomScale="85" workbookViewId="0">
      <selection activeCell="I12" sqref="I12"/>
    </sheetView>
  </sheetViews>
  <sheetFormatPr defaultRowHeight="30" customHeight="1" x14ac:dyDescent="0.2"/>
  <cols>
    <col min="1" max="1" width="2.69921875" style="3" customWidth="1"/>
    <col min="2" max="2" width="8.796875" style="3"/>
    <col min="3" max="3" width="2.69921875" style="3" customWidth="1"/>
    <col min="4" max="4" width="8.796875" style="3"/>
    <col min="5" max="5" width="2.69921875" style="3" customWidth="1"/>
    <col min="6" max="7" width="14.69921875" style="3" customWidth="1"/>
    <col min="8" max="8" width="1.69921875" style="3" customWidth="1"/>
    <col min="9" max="9" width="13.8984375" style="3" customWidth="1"/>
    <col min="10" max="10" width="12.796875" style="3" customWidth="1"/>
    <col min="11" max="11" width="2.69921875" style="3" customWidth="1"/>
    <col min="12" max="12" width="8.796875" style="3"/>
    <col min="13" max="13" width="2.69921875" style="3" customWidth="1"/>
    <col min="14" max="16384" width="8.796875" style="3"/>
  </cols>
  <sheetData>
    <row r="1" spans="1:14" ht="60.75" customHeight="1" x14ac:dyDescent="0.2">
      <c r="A1" s="11" t="s">
        <v>9</v>
      </c>
      <c r="B1" s="12"/>
      <c r="C1" s="11" t="s">
        <v>59</v>
      </c>
      <c r="D1" s="12"/>
      <c r="E1" s="92"/>
      <c r="F1" s="93"/>
      <c r="G1" s="93"/>
      <c r="H1" s="93"/>
      <c r="I1" s="93"/>
      <c r="J1" s="94"/>
      <c r="K1" s="11" t="s">
        <v>10</v>
      </c>
      <c r="L1" s="12"/>
      <c r="M1" s="11" t="s">
        <v>54</v>
      </c>
      <c r="N1" s="10"/>
    </row>
    <row r="2" spans="1:14" ht="45" customHeight="1" x14ac:dyDescent="0.2">
      <c r="A2" s="13"/>
      <c r="B2" s="8" t="s">
        <v>11</v>
      </c>
      <c r="C2" s="8"/>
      <c r="D2" s="8"/>
      <c r="E2" s="1"/>
      <c r="F2" s="8" t="s">
        <v>119</v>
      </c>
      <c r="G2" s="8"/>
      <c r="H2" s="8"/>
      <c r="I2" s="8"/>
      <c r="J2" s="8"/>
      <c r="K2" s="8"/>
      <c r="L2" s="8"/>
      <c r="M2" s="8"/>
      <c r="N2" s="1"/>
    </row>
    <row r="3" spans="1:14" ht="45" customHeight="1" x14ac:dyDescent="0.2">
      <c r="A3" s="13"/>
      <c r="B3" s="8" t="s">
        <v>12</v>
      </c>
      <c r="C3" s="8"/>
      <c r="D3" s="8"/>
      <c r="E3" s="1"/>
      <c r="F3" s="8" t="s">
        <v>102</v>
      </c>
      <c r="G3" s="8"/>
      <c r="H3" s="8"/>
      <c r="I3" s="8"/>
      <c r="J3" s="8"/>
      <c r="K3" s="8"/>
      <c r="L3" s="8"/>
      <c r="M3" s="8"/>
      <c r="N3" s="1"/>
    </row>
    <row r="4" spans="1:14" ht="30" customHeight="1" x14ac:dyDescent="0.2">
      <c r="A4" s="13"/>
      <c r="B4" s="8"/>
      <c r="C4" s="8"/>
      <c r="D4" s="8"/>
      <c r="E4" s="8"/>
      <c r="F4" s="8" t="s">
        <v>13</v>
      </c>
      <c r="G4" s="8"/>
      <c r="H4" s="8"/>
      <c r="I4" s="8"/>
      <c r="J4" s="14" t="s">
        <v>14</v>
      </c>
      <c r="K4" s="13"/>
      <c r="L4" s="8" t="s">
        <v>22</v>
      </c>
      <c r="M4" s="8"/>
      <c r="N4" s="1"/>
    </row>
    <row r="5" spans="1:14" ht="30" customHeight="1" x14ac:dyDescent="0.2">
      <c r="A5" s="2"/>
      <c r="J5" s="14" t="s">
        <v>55</v>
      </c>
      <c r="K5" s="13"/>
      <c r="L5" s="8" t="s">
        <v>120</v>
      </c>
      <c r="M5" s="8"/>
      <c r="N5" s="1"/>
    </row>
    <row r="6" spans="1:14" ht="30" customHeight="1" x14ac:dyDescent="0.2">
      <c r="A6" s="2"/>
      <c r="J6" s="14" t="s">
        <v>81</v>
      </c>
      <c r="K6" s="13"/>
      <c r="L6" s="16" t="s">
        <v>121</v>
      </c>
      <c r="M6" s="8"/>
      <c r="N6" s="1"/>
    </row>
    <row r="7" spans="1:14" ht="30" customHeight="1" x14ac:dyDescent="0.2">
      <c r="A7" s="2"/>
      <c r="J7" s="14" t="s">
        <v>82</v>
      </c>
      <c r="K7" s="13"/>
      <c r="L7" s="16" t="s">
        <v>122</v>
      </c>
      <c r="M7" s="8"/>
      <c r="N7" s="1"/>
    </row>
    <row r="8" spans="1:14" ht="30" customHeight="1" x14ac:dyDescent="0.2">
      <c r="A8" s="2"/>
      <c r="C8" s="3" t="s">
        <v>112</v>
      </c>
      <c r="J8" s="14"/>
      <c r="K8" s="13"/>
      <c r="L8" s="8"/>
      <c r="M8" s="8"/>
      <c r="N8" s="1"/>
    </row>
    <row r="9" spans="1:14" ht="30" customHeight="1" x14ac:dyDescent="0.2">
      <c r="A9" s="2"/>
      <c r="J9" s="14"/>
      <c r="K9" s="13"/>
      <c r="L9" s="8"/>
      <c r="M9" s="8"/>
      <c r="N9" s="1"/>
    </row>
    <row r="10" spans="1:14" ht="30" customHeight="1" x14ac:dyDescent="0.2">
      <c r="A10" s="2"/>
      <c r="J10" s="10"/>
      <c r="K10" s="13"/>
      <c r="L10" s="8"/>
      <c r="M10" s="8"/>
      <c r="N10" s="1"/>
    </row>
    <row r="11" spans="1:14" ht="30" customHeight="1" x14ac:dyDescent="0.2">
      <c r="A11" s="2"/>
      <c r="J11" s="10"/>
      <c r="K11" s="13"/>
      <c r="L11" s="8"/>
      <c r="M11" s="8"/>
      <c r="N11" s="1"/>
    </row>
    <row r="12" spans="1:14" ht="30" customHeight="1" x14ac:dyDescent="0.2">
      <c r="A12" s="2"/>
      <c r="J12" s="10"/>
      <c r="K12" s="13"/>
      <c r="L12" s="8"/>
      <c r="M12" s="8"/>
      <c r="N12" s="1"/>
    </row>
    <row r="13" spans="1:14" ht="30" customHeight="1" x14ac:dyDescent="0.2">
      <c r="A13" s="2"/>
      <c r="J13" s="10"/>
      <c r="K13" s="13"/>
      <c r="L13" s="8"/>
      <c r="M13" s="8"/>
      <c r="N13" s="1"/>
    </row>
    <row r="14" spans="1:14" ht="30" customHeight="1" x14ac:dyDescent="0.2">
      <c r="A14" s="2"/>
      <c r="J14" s="10"/>
      <c r="K14" s="13"/>
      <c r="L14" s="8"/>
      <c r="M14" s="8"/>
      <c r="N14" s="1"/>
    </row>
    <row r="15" spans="1:14" ht="30" customHeight="1" x14ac:dyDescent="0.2">
      <c r="A15" s="2"/>
      <c r="J15" s="9"/>
      <c r="K15" s="13"/>
      <c r="L15" s="8"/>
      <c r="M15" s="8"/>
      <c r="N15" s="1"/>
    </row>
    <row r="16" spans="1:14" ht="30" customHeight="1" x14ac:dyDescent="0.2">
      <c r="A16" s="7"/>
      <c r="J16" s="10"/>
      <c r="N16" s="1"/>
    </row>
    <row r="17" spans="1:14" ht="30" customHeight="1" x14ac:dyDescent="0.2">
      <c r="A17" s="13"/>
      <c r="B17" s="8"/>
      <c r="C17" s="15" t="s">
        <v>15</v>
      </c>
      <c r="D17" s="8"/>
      <c r="E17" s="8"/>
      <c r="F17" s="8"/>
      <c r="G17" s="8"/>
      <c r="H17" s="8"/>
      <c r="I17" s="8"/>
      <c r="J17" s="87" t="s">
        <v>114</v>
      </c>
      <c r="K17" s="8"/>
      <c r="L17" s="8"/>
      <c r="M17" s="8"/>
      <c r="N17" s="1"/>
    </row>
    <row r="18" spans="1:14" ht="30" customHeight="1" x14ac:dyDescent="0.2">
      <c r="A18" s="13"/>
      <c r="B18" s="8"/>
      <c r="C18" s="8"/>
      <c r="D18" s="8"/>
      <c r="E18" s="8" t="s">
        <v>21</v>
      </c>
      <c r="F18" s="8"/>
      <c r="G18" s="8"/>
      <c r="H18" s="8"/>
      <c r="I18" s="8"/>
      <c r="J18" s="8"/>
      <c r="K18" s="8"/>
      <c r="L18" s="8"/>
      <c r="M18" s="8"/>
      <c r="N18" s="1"/>
    </row>
    <row r="19" spans="1:14" ht="30" customHeight="1" x14ac:dyDescent="0.2">
      <c r="A19" s="2"/>
      <c r="B19" s="3" t="s">
        <v>32</v>
      </c>
      <c r="N19" s="6"/>
    </row>
    <row r="20" spans="1:14" ht="30" customHeight="1" x14ac:dyDescent="0.2">
      <c r="A20" s="2"/>
      <c r="N20" s="6"/>
    </row>
    <row r="21" spans="1:14" ht="30" customHeight="1" x14ac:dyDescent="0.2">
      <c r="A21" s="2"/>
      <c r="N21" s="6"/>
    </row>
    <row r="22" spans="1:14" ht="30" customHeight="1" x14ac:dyDescent="0.2">
      <c r="A22" s="2"/>
      <c r="N22" s="6"/>
    </row>
    <row r="23" spans="1:14" ht="30" customHeight="1" x14ac:dyDescent="0.2">
      <c r="A23" s="2"/>
      <c r="N23" s="6"/>
    </row>
    <row r="24" spans="1:14" ht="30" customHeight="1" x14ac:dyDescent="0.2">
      <c r="A24" s="19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"/>
    </row>
    <row r="25" spans="1:14" ht="30" customHeight="1" x14ac:dyDescent="0.2">
      <c r="A25" s="2"/>
      <c r="G25" s="82"/>
      <c r="I25" s="82"/>
      <c r="N25" s="6"/>
    </row>
    <row r="26" spans="1:14" ht="30" customHeight="1" x14ac:dyDescent="0.2">
      <c r="A26" s="2"/>
      <c r="F26" s="48">
        <f>I27</f>
        <v>0</v>
      </c>
      <c r="N26" s="6"/>
    </row>
    <row r="27" spans="1:14" ht="30" customHeight="1" x14ac:dyDescent="0.2">
      <c r="A27" s="2"/>
      <c r="G27" s="18">
        <f>内訳書!H44</f>
        <v>0</v>
      </c>
      <c r="H27" s="3" t="s">
        <v>16</v>
      </c>
      <c r="I27" s="91">
        <f>G27*1.1</f>
        <v>0</v>
      </c>
      <c r="J27" s="91"/>
      <c r="N27" s="6"/>
    </row>
    <row r="28" spans="1:14" ht="30" customHeight="1" x14ac:dyDescent="0.2">
      <c r="A28" s="2"/>
      <c r="N28" s="6"/>
    </row>
    <row r="29" spans="1:14" ht="30" customHeight="1" x14ac:dyDescent="0.2">
      <c r="A29" s="2"/>
      <c r="N29" s="6"/>
    </row>
    <row r="30" spans="1:14" ht="30" customHeight="1" x14ac:dyDescent="0.2">
      <c r="A30" s="2"/>
      <c r="N30" s="6"/>
    </row>
    <row r="31" spans="1:14" ht="30" customHeight="1" x14ac:dyDescent="0.2">
      <c r="A31" s="2"/>
      <c r="N31" s="6"/>
    </row>
    <row r="32" spans="1:14" ht="30" customHeight="1" x14ac:dyDescent="0.2">
      <c r="A32" s="7"/>
      <c r="N32" s="6"/>
    </row>
    <row r="33" spans="1:14" ht="30" customHeight="1" x14ac:dyDescent="0.2">
      <c r="A33" s="13" t="s">
        <v>17</v>
      </c>
      <c r="B33" s="8"/>
      <c r="C33" s="13"/>
      <c r="D33" s="8"/>
      <c r="E33" s="8"/>
      <c r="F33" s="1"/>
      <c r="G33" s="13" t="s">
        <v>19</v>
      </c>
      <c r="H33" s="1"/>
      <c r="I33" s="13"/>
      <c r="J33" s="1"/>
      <c r="K33" s="13"/>
      <c r="L33" s="8"/>
      <c r="M33" s="8"/>
      <c r="N33" s="1"/>
    </row>
    <row r="34" spans="1:14" ht="30" customHeight="1" x14ac:dyDescent="0.2">
      <c r="A34" s="13" t="s">
        <v>18</v>
      </c>
      <c r="B34" s="5"/>
      <c r="C34" s="13"/>
      <c r="D34" s="8"/>
      <c r="E34" s="8"/>
      <c r="F34" s="1"/>
      <c r="G34" s="13" t="s">
        <v>20</v>
      </c>
      <c r="H34" s="1"/>
      <c r="I34" s="13"/>
      <c r="J34" s="1"/>
      <c r="K34" s="13"/>
      <c r="L34" s="8"/>
      <c r="M34" s="8"/>
      <c r="N34" s="1"/>
    </row>
  </sheetData>
  <mergeCells count="2">
    <mergeCell ref="I27:J27"/>
    <mergeCell ref="E1:J1"/>
  </mergeCells>
  <phoneticPr fontId="1"/>
  <pageMargins left="0.59055118110236227" right="0.59055118110236227" top="1.3779527559055118" bottom="1.3779527559055118" header="0" footer="0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A1:L52"/>
  <sheetViews>
    <sheetView showGridLines="0" zoomScale="85" zoomScaleNormal="85" workbookViewId="0">
      <selection activeCell="I41" sqref="I41"/>
    </sheetView>
  </sheetViews>
  <sheetFormatPr defaultColWidth="10.69921875" defaultRowHeight="15" customHeight="1" x14ac:dyDescent="0.2"/>
  <cols>
    <col min="1" max="1" width="10.69921875" style="23" customWidth="1"/>
    <col min="2" max="2" width="14.69921875" style="23" customWidth="1"/>
    <col min="3" max="3" width="25" style="23" customWidth="1"/>
    <col min="4" max="4" width="3.69921875" style="23" customWidth="1"/>
    <col min="5" max="5" width="4.69921875" style="23" customWidth="1"/>
    <col min="6" max="6" width="9.69921875" style="23" customWidth="1"/>
    <col min="7" max="7" width="3.69921875" style="23" customWidth="1"/>
    <col min="8" max="9" width="11.69921875" style="23" customWidth="1"/>
    <col min="10" max="10" width="2.69921875" style="23" customWidth="1"/>
    <col min="11" max="11" width="6.69921875" style="38" customWidth="1"/>
    <col min="12" max="12" width="4.19921875" style="23" customWidth="1"/>
    <col min="13" max="16384" width="10.69921875" style="23"/>
  </cols>
  <sheetData>
    <row r="1" spans="1:12" ht="30.75" customHeight="1" x14ac:dyDescent="0.2">
      <c r="A1" s="44"/>
      <c r="B1" s="43"/>
      <c r="C1" s="46" t="s">
        <v>29</v>
      </c>
      <c r="D1" s="43"/>
      <c r="E1" s="43"/>
      <c r="F1" s="43"/>
      <c r="G1" s="43"/>
      <c r="H1" s="43"/>
      <c r="I1" s="43"/>
      <c r="J1" s="43"/>
      <c r="K1" s="45"/>
      <c r="L1" s="22"/>
    </row>
    <row r="2" spans="1:12" ht="15" customHeight="1" x14ac:dyDescent="0.2">
      <c r="A2" s="21"/>
      <c r="B2" s="21"/>
      <c r="C2" s="21"/>
      <c r="D2" s="21"/>
      <c r="E2" s="21"/>
      <c r="F2" s="21"/>
      <c r="G2" s="21"/>
      <c r="I2" s="21"/>
      <c r="L2" s="24"/>
    </row>
    <row r="3" spans="1:12" ht="15" customHeight="1" x14ac:dyDescent="0.2">
      <c r="A3" s="25" t="s">
        <v>23</v>
      </c>
      <c r="B3" s="25" t="s">
        <v>0</v>
      </c>
      <c r="C3" s="25" t="s">
        <v>1</v>
      </c>
      <c r="D3" s="25" t="s">
        <v>2</v>
      </c>
      <c r="E3" s="25" t="s">
        <v>31</v>
      </c>
      <c r="F3" s="25" t="s">
        <v>3</v>
      </c>
      <c r="G3" s="20" t="s">
        <v>24</v>
      </c>
      <c r="H3" s="26"/>
      <c r="I3" s="20" t="s">
        <v>25</v>
      </c>
      <c r="J3" s="26"/>
      <c r="K3" s="39"/>
      <c r="L3" s="27"/>
    </row>
    <row r="4" spans="1:12" ht="15" customHeight="1" x14ac:dyDescent="0.2">
      <c r="A4" s="28" t="s">
        <v>66</v>
      </c>
      <c r="B4" s="21"/>
      <c r="C4" s="21"/>
      <c r="D4" s="21"/>
      <c r="E4" s="21"/>
      <c r="F4" s="21"/>
      <c r="G4" s="21"/>
      <c r="I4" s="21"/>
      <c r="L4" s="29"/>
    </row>
    <row r="5" spans="1:12" ht="15" customHeight="1" x14ac:dyDescent="0.2">
      <c r="A5" s="30" t="s">
        <v>105</v>
      </c>
      <c r="B5" s="20" t="s">
        <v>79</v>
      </c>
      <c r="C5" s="20"/>
      <c r="D5" s="30"/>
      <c r="E5" s="20"/>
      <c r="F5" s="20"/>
      <c r="G5" s="20"/>
      <c r="H5" s="31"/>
      <c r="I5" s="20"/>
      <c r="J5" s="31"/>
      <c r="K5" s="40"/>
      <c r="L5" s="32"/>
    </row>
    <row r="6" spans="1:12" ht="15" customHeight="1" x14ac:dyDescent="0.2">
      <c r="A6" s="35"/>
      <c r="B6" s="28"/>
      <c r="C6" s="28"/>
      <c r="D6" s="21"/>
      <c r="E6" s="21"/>
      <c r="F6" s="21"/>
      <c r="G6" s="21"/>
      <c r="I6" s="21"/>
      <c r="L6" s="29"/>
    </row>
    <row r="7" spans="1:12" ht="15" customHeight="1" x14ac:dyDescent="0.2">
      <c r="A7" s="63"/>
      <c r="B7" s="30"/>
      <c r="C7" s="30" t="s">
        <v>78</v>
      </c>
      <c r="D7" s="64" t="s">
        <v>53</v>
      </c>
      <c r="E7" s="20">
        <v>1</v>
      </c>
      <c r="F7" s="20"/>
      <c r="G7" s="20"/>
      <c r="H7" s="31">
        <f>清掃明細書２!F71</f>
        <v>0</v>
      </c>
      <c r="I7" s="20" t="s">
        <v>100</v>
      </c>
      <c r="J7" s="31"/>
      <c r="K7" s="40"/>
      <c r="L7" s="32"/>
    </row>
    <row r="8" spans="1:12" ht="15" customHeight="1" x14ac:dyDescent="0.2">
      <c r="A8" s="35"/>
      <c r="B8" s="21"/>
      <c r="C8" s="21"/>
      <c r="D8" s="65"/>
      <c r="E8" s="21"/>
      <c r="F8" s="21"/>
      <c r="G8" s="21"/>
      <c r="I8" s="21"/>
      <c r="L8" s="29"/>
    </row>
    <row r="9" spans="1:12" ht="15" customHeight="1" x14ac:dyDescent="0.2">
      <c r="A9" s="20"/>
      <c r="B9" s="20"/>
      <c r="C9" s="20" t="s">
        <v>33</v>
      </c>
      <c r="D9" s="64" t="s">
        <v>53</v>
      </c>
      <c r="E9" s="20">
        <v>1</v>
      </c>
      <c r="F9" s="20"/>
      <c r="G9" s="20"/>
      <c r="H9" s="31">
        <f>清掃明細書３!F20</f>
        <v>0</v>
      </c>
      <c r="I9" s="30" t="s">
        <v>51</v>
      </c>
      <c r="J9" s="31"/>
      <c r="K9" s="40"/>
      <c r="L9" s="32"/>
    </row>
    <row r="10" spans="1:12" ht="15" customHeight="1" x14ac:dyDescent="0.2">
      <c r="A10" s="21"/>
      <c r="B10" s="21"/>
      <c r="C10" s="21"/>
      <c r="D10" s="65"/>
      <c r="E10" s="21"/>
      <c r="F10" s="21"/>
      <c r="G10" s="21"/>
      <c r="I10" s="21"/>
      <c r="L10" s="29"/>
    </row>
    <row r="11" spans="1:12" ht="15" customHeight="1" x14ac:dyDescent="0.2">
      <c r="A11" s="20"/>
      <c r="B11" s="20"/>
      <c r="C11" s="20" t="s">
        <v>34</v>
      </c>
      <c r="D11" s="64" t="s">
        <v>53</v>
      </c>
      <c r="E11" s="20">
        <v>1</v>
      </c>
      <c r="F11" s="20"/>
      <c r="G11" s="20"/>
      <c r="H11" s="31">
        <f>清掃明細書３!F28</f>
        <v>0</v>
      </c>
      <c r="I11" s="30" t="s">
        <v>51</v>
      </c>
      <c r="J11" s="31"/>
      <c r="K11" s="40"/>
      <c r="L11" s="32"/>
    </row>
    <row r="12" spans="1:12" ht="15" customHeight="1" x14ac:dyDescent="0.2">
      <c r="A12" s="21"/>
      <c r="B12" s="21"/>
      <c r="C12" s="21"/>
      <c r="D12" s="65"/>
      <c r="E12" s="21"/>
      <c r="F12" s="21"/>
      <c r="G12" s="21"/>
      <c r="I12" s="21"/>
      <c r="L12" s="29"/>
    </row>
    <row r="13" spans="1:12" ht="15" customHeight="1" x14ac:dyDescent="0.2">
      <c r="A13" s="20"/>
      <c r="B13" s="20"/>
      <c r="C13" s="63" t="s">
        <v>75</v>
      </c>
      <c r="D13" s="64" t="s">
        <v>53</v>
      </c>
      <c r="E13" s="20">
        <v>1</v>
      </c>
      <c r="F13" s="20"/>
      <c r="G13" s="20"/>
      <c r="H13" s="31">
        <f>清掃明細書３!F34</f>
        <v>0</v>
      </c>
      <c r="I13" s="30" t="s">
        <v>51</v>
      </c>
      <c r="J13" s="31"/>
      <c r="K13" s="40"/>
      <c r="L13" s="32"/>
    </row>
    <row r="14" spans="1:12" ht="15" customHeight="1" x14ac:dyDescent="0.2">
      <c r="A14" s="21"/>
      <c r="B14" s="21"/>
      <c r="C14" s="21"/>
      <c r="D14" s="65"/>
      <c r="E14" s="21"/>
      <c r="F14" s="21"/>
      <c r="G14" s="21"/>
      <c r="I14" s="21"/>
      <c r="L14" s="29"/>
    </row>
    <row r="15" spans="1:12" ht="15" customHeight="1" x14ac:dyDescent="0.2">
      <c r="A15" s="20"/>
      <c r="B15" s="20"/>
      <c r="C15" s="20"/>
      <c r="D15" s="64"/>
      <c r="E15" s="20"/>
      <c r="F15" s="20"/>
      <c r="G15" s="20"/>
      <c r="H15" s="31"/>
      <c r="I15" s="30"/>
      <c r="J15" s="31"/>
      <c r="K15" s="40"/>
      <c r="L15" s="32"/>
    </row>
    <row r="16" spans="1:12" ht="15" customHeight="1" x14ac:dyDescent="0.2">
      <c r="A16" s="21"/>
      <c r="B16" s="21"/>
      <c r="C16" s="28"/>
      <c r="D16" s="65"/>
      <c r="E16" s="21"/>
      <c r="F16" s="21"/>
      <c r="G16" s="21"/>
      <c r="I16" s="21"/>
      <c r="L16" s="24"/>
    </row>
    <row r="17" spans="1:12" ht="15" customHeight="1" x14ac:dyDescent="0.2">
      <c r="A17" s="20"/>
      <c r="B17" s="20"/>
      <c r="C17" s="20"/>
      <c r="D17" s="64"/>
      <c r="E17" s="20"/>
      <c r="F17" s="20"/>
      <c r="G17" s="20"/>
      <c r="H17" s="31"/>
      <c r="I17" s="30"/>
      <c r="J17" s="31"/>
      <c r="K17" s="40"/>
      <c r="L17" s="34"/>
    </row>
    <row r="18" spans="1:12" ht="15" customHeight="1" x14ac:dyDescent="0.2">
      <c r="A18" s="54"/>
      <c r="B18" s="54"/>
      <c r="C18" s="28"/>
      <c r="D18" s="65"/>
      <c r="E18" s="21"/>
      <c r="F18" s="21"/>
      <c r="G18" s="21"/>
      <c r="I18" s="21"/>
      <c r="L18" s="24"/>
    </row>
    <row r="19" spans="1:12" ht="15" customHeight="1" x14ac:dyDescent="0.2">
      <c r="A19" s="20"/>
      <c r="B19" s="20"/>
      <c r="C19" s="20"/>
      <c r="D19" s="64"/>
      <c r="E19" s="20"/>
      <c r="F19" s="20"/>
      <c r="G19" s="20"/>
      <c r="H19" s="31"/>
      <c r="I19" s="30"/>
      <c r="J19" s="31"/>
      <c r="K19" s="40"/>
      <c r="L19" s="34"/>
    </row>
    <row r="20" spans="1:12" ht="15" customHeight="1" x14ac:dyDescent="0.2">
      <c r="A20" s="54"/>
      <c r="B20" s="54"/>
      <c r="C20" s="69"/>
      <c r="D20" s="54"/>
      <c r="E20" s="54"/>
      <c r="F20" s="54"/>
      <c r="G20" s="54"/>
      <c r="H20" s="62"/>
      <c r="I20" s="54"/>
      <c r="J20" s="62"/>
      <c r="K20" s="66"/>
      <c r="L20" s="24"/>
    </row>
    <row r="21" spans="1:12" ht="15" customHeight="1" x14ac:dyDescent="0.2">
      <c r="A21" s="20"/>
      <c r="B21" s="20" t="s">
        <v>67</v>
      </c>
      <c r="C21" s="20"/>
      <c r="D21" s="30"/>
      <c r="E21" s="20"/>
      <c r="F21" s="20"/>
      <c r="G21" s="20"/>
      <c r="H21" s="31">
        <f>SUM(H7:H13)</f>
        <v>0</v>
      </c>
      <c r="I21" s="20"/>
      <c r="J21" s="33"/>
      <c r="K21" s="40"/>
      <c r="L21" s="34"/>
    </row>
    <row r="22" spans="1:12" ht="15" customHeight="1" x14ac:dyDescent="0.2">
      <c r="A22" s="21"/>
      <c r="B22" s="54"/>
      <c r="C22" s="54"/>
      <c r="D22" s="54"/>
      <c r="E22" s="54"/>
      <c r="F22" s="54"/>
      <c r="G22" s="54"/>
      <c r="H22" s="62"/>
      <c r="I22" s="54"/>
      <c r="L22" s="29"/>
    </row>
    <row r="23" spans="1:12" ht="15" customHeight="1" x14ac:dyDescent="0.2">
      <c r="A23" s="20"/>
      <c r="B23" s="20"/>
      <c r="C23" s="20"/>
      <c r="D23" s="30"/>
      <c r="E23" s="20"/>
      <c r="F23" s="20"/>
      <c r="G23" s="20"/>
      <c r="H23" s="31"/>
      <c r="I23" s="20"/>
      <c r="J23" s="31"/>
      <c r="K23" s="40"/>
      <c r="L23" s="32"/>
    </row>
    <row r="24" spans="1:12" ht="40.5" customHeight="1" x14ac:dyDescent="0.2">
      <c r="A24" s="95" t="s">
        <v>116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</row>
    <row r="25" spans="1:12" ht="15" customHeight="1" x14ac:dyDescent="0.2">
      <c r="A25" s="21"/>
      <c r="B25" s="21"/>
      <c r="C25" s="21"/>
      <c r="D25" s="21"/>
      <c r="E25" s="35"/>
      <c r="F25" s="21"/>
      <c r="G25" s="21"/>
      <c r="I25" s="21"/>
      <c r="L25" s="29"/>
    </row>
    <row r="26" spans="1:12" ht="15" customHeight="1" x14ac:dyDescent="0.2">
      <c r="A26" s="25" t="s">
        <v>26</v>
      </c>
      <c r="B26" s="25" t="s">
        <v>0</v>
      </c>
      <c r="C26" s="25" t="s">
        <v>1</v>
      </c>
      <c r="D26" s="25" t="s">
        <v>2</v>
      </c>
      <c r="E26" s="25" t="s">
        <v>31</v>
      </c>
      <c r="F26" s="25" t="s">
        <v>3</v>
      </c>
      <c r="G26" s="30" t="s">
        <v>27</v>
      </c>
      <c r="H26" s="31"/>
      <c r="I26" s="20" t="s">
        <v>28</v>
      </c>
      <c r="J26" s="36"/>
      <c r="K26" s="41"/>
      <c r="L26" s="37"/>
    </row>
    <row r="27" spans="1:12" ht="15" customHeight="1" x14ac:dyDescent="0.2">
      <c r="A27" s="21"/>
      <c r="B27" s="21"/>
      <c r="C27" s="28"/>
      <c r="D27" s="65"/>
      <c r="E27" s="21"/>
      <c r="F27" s="21"/>
      <c r="G27" s="21"/>
      <c r="I27" s="21"/>
      <c r="L27" s="29"/>
    </row>
    <row r="28" spans="1:12" ht="15" customHeight="1" x14ac:dyDescent="0.2">
      <c r="A28" s="20"/>
      <c r="B28" s="20" t="s">
        <v>98</v>
      </c>
      <c r="C28" s="20"/>
      <c r="D28" s="64"/>
      <c r="E28" s="20"/>
      <c r="F28" s="20"/>
      <c r="G28" s="20"/>
      <c r="H28" s="31">
        <f>H21</f>
        <v>0</v>
      </c>
      <c r="I28" s="30"/>
      <c r="J28" s="31"/>
      <c r="K28" s="40"/>
      <c r="L28" s="32"/>
    </row>
    <row r="29" spans="1:12" ht="15" customHeight="1" x14ac:dyDescent="0.2">
      <c r="A29" s="21"/>
      <c r="B29" s="21"/>
      <c r="C29" s="28"/>
      <c r="D29" s="65"/>
      <c r="E29" s="21"/>
      <c r="F29" s="21"/>
      <c r="G29" s="21"/>
      <c r="I29" s="21"/>
      <c r="L29" s="29"/>
    </row>
    <row r="30" spans="1:12" ht="15" customHeight="1" x14ac:dyDescent="0.2">
      <c r="A30" s="20"/>
      <c r="B30" s="7"/>
      <c r="C30" s="20"/>
      <c r="D30" s="64"/>
      <c r="E30" s="20"/>
      <c r="F30" s="20"/>
      <c r="G30" s="20"/>
      <c r="H30" s="31"/>
      <c r="I30" s="30"/>
      <c r="J30" s="31"/>
      <c r="K30" s="40"/>
      <c r="L30" s="34"/>
    </row>
    <row r="31" spans="1:12" ht="15" customHeight="1" x14ac:dyDescent="0.2">
      <c r="A31" s="54"/>
      <c r="B31" s="21" t="s">
        <v>83</v>
      </c>
      <c r="C31" s="28"/>
      <c r="D31" s="21"/>
      <c r="E31" s="21"/>
      <c r="F31" s="21"/>
      <c r="G31" s="21"/>
      <c r="I31" s="21"/>
      <c r="K31" s="85"/>
      <c r="L31" s="86"/>
    </row>
    <row r="32" spans="1:12" ht="15" customHeight="1" x14ac:dyDescent="0.2">
      <c r="A32" s="20"/>
      <c r="B32" s="30" t="s">
        <v>64</v>
      </c>
      <c r="C32" s="20"/>
      <c r="D32" s="30" t="s">
        <v>4</v>
      </c>
      <c r="E32" s="20">
        <v>1</v>
      </c>
      <c r="F32" s="20"/>
      <c r="G32" s="20"/>
      <c r="H32" s="31">
        <f>INT(I32*K32/100)</f>
        <v>0</v>
      </c>
      <c r="I32" s="20">
        <f>H28</f>
        <v>0</v>
      </c>
      <c r="J32" s="33" t="s">
        <v>5</v>
      </c>
      <c r="K32" s="67"/>
      <c r="L32" s="34" t="s">
        <v>6</v>
      </c>
    </row>
    <row r="33" spans="1:12" ht="15" customHeight="1" x14ac:dyDescent="0.2">
      <c r="A33" s="28"/>
      <c r="B33" s="21"/>
      <c r="C33" s="21"/>
      <c r="D33" s="21"/>
      <c r="E33" s="21"/>
      <c r="F33" s="21"/>
      <c r="G33" s="21"/>
      <c r="I33" s="21"/>
      <c r="L33" s="29"/>
    </row>
    <row r="34" spans="1:12" ht="15" customHeight="1" x14ac:dyDescent="0.2">
      <c r="A34" s="20"/>
      <c r="B34" s="30" t="s">
        <v>7</v>
      </c>
      <c r="C34" s="20"/>
      <c r="D34" s="30" t="s">
        <v>4</v>
      </c>
      <c r="E34" s="20">
        <v>1</v>
      </c>
      <c r="F34" s="20"/>
      <c r="G34" s="20"/>
      <c r="H34" s="31">
        <f>INT(I34*K34/100)</f>
        <v>0</v>
      </c>
      <c r="I34" s="20">
        <f>H28</f>
        <v>0</v>
      </c>
      <c r="J34" s="33" t="s">
        <v>5</v>
      </c>
      <c r="K34" s="42"/>
      <c r="L34" s="34" t="s">
        <v>6</v>
      </c>
    </row>
    <row r="35" spans="1:12" ht="15" customHeight="1" x14ac:dyDescent="0.2">
      <c r="A35" s="21"/>
      <c r="B35" s="21"/>
      <c r="C35" s="21"/>
      <c r="D35" s="21"/>
      <c r="E35" s="21"/>
      <c r="F35" s="21"/>
      <c r="G35" s="21"/>
      <c r="I35" s="21"/>
      <c r="L35" s="29"/>
    </row>
    <row r="36" spans="1:12" ht="15" customHeight="1" x14ac:dyDescent="0.2">
      <c r="A36" s="20"/>
      <c r="B36" s="20" t="s">
        <v>84</v>
      </c>
      <c r="C36" s="20"/>
      <c r="D36" s="20"/>
      <c r="E36" s="20"/>
      <c r="F36" s="20"/>
      <c r="G36" s="20"/>
      <c r="H36" s="31">
        <f>H32+H34</f>
        <v>0</v>
      </c>
      <c r="I36" s="20"/>
      <c r="J36" s="31"/>
      <c r="K36" s="40"/>
      <c r="L36" s="32"/>
    </row>
    <row r="37" spans="1:12" ht="15" customHeight="1" x14ac:dyDescent="0.2">
      <c r="A37" s="21"/>
      <c r="B37" s="21"/>
      <c r="C37" s="21"/>
      <c r="D37" s="21"/>
      <c r="E37" s="21"/>
      <c r="F37" s="21"/>
      <c r="G37" s="21"/>
      <c r="I37" s="21"/>
      <c r="L37" s="29"/>
    </row>
    <row r="38" spans="1:12" ht="15" customHeight="1" x14ac:dyDescent="0.2">
      <c r="A38" s="20"/>
      <c r="B38" s="30"/>
      <c r="C38" s="20"/>
      <c r="D38" s="30"/>
      <c r="E38" s="20"/>
      <c r="F38" s="20"/>
      <c r="G38" s="20"/>
      <c r="H38" s="31"/>
      <c r="I38" s="20"/>
      <c r="J38" s="33"/>
      <c r="K38" s="42"/>
      <c r="L38" s="34"/>
    </row>
    <row r="39" spans="1:12" ht="15" customHeight="1" x14ac:dyDescent="0.2">
      <c r="A39" s="21"/>
      <c r="B39" s="21"/>
      <c r="C39" s="21"/>
      <c r="D39" s="21"/>
      <c r="E39" s="21"/>
      <c r="F39" s="21"/>
      <c r="G39" s="54"/>
      <c r="I39" s="21"/>
      <c r="L39" s="29"/>
    </row>
    <row r="40" spans="1:12" ht="15" customHeight="1" x14ac:dyDescent="0.2">
      <c r="A40" s="20" t="s">
        <v>80</v>
      </c>
      <c r="B40" s="20"/>
      <c r="C40" s="20"/>
      <c r="D40" s="20"/>
      <c r="E40" s="20"/>
      <c r="F40" s="20"/>
      <c r="G40" s="20"/>
      <c r="H40" s="31">
        <f>H28+H36</f>
        <v>0</v>
      </c>
      <c r="I40" s="20"/>
      <c r="J40" s="31"/>
      <c r="K40" s="40"/>
      <c r="L40" s="32"/>
    </row>
    <row r="41" spans="1:12" ht="15" customHeight="1" x14ac:dyDescent="0.2">
      <c r="A41" s="21"/>
      <c r="B41" s="21"/>
      <c r="C41" s="21"/>
      <c r="D41" s="21"/>
      <c r="E41" s="21"/>
      <c r="F41" s="21"/>
      <c r="G41" s="54"/>
      <c r="I41" s="21" t="s">
        <v>103</v>
      </c>
      <c r="L41" s="29"/>
    </row>
    <row r="42" spans="1:12" ht="15" customHeight="1" x14ac:dyDescent="0.2">
      <c r="A42" s="20"/>
      <c r="B42" s="20"/>
      <c r="C42" s="20"/>
      <c r="D42" s="20"/>
      <c r="E42" s="20"/>
      <c r="F42" s="20"/>
      <c r="G42" s="20"/>
      <c r="H42" s="88">
        <f>ROUNDDOWN(H40,-4)</f>
        <v>0</v>
      </c>
      <c r="I42" s="20">
        <f>H42*1.1</f>
        <v>0</v>
      </c>
      <c r="J42" s="31"/>
      <c r="K42" s="40"/>
      <c r="L42" s="32"/>
    </row>
    <row r="43" spans="1:12" ht="15" customHeight="1" x14ac:dyDescent="0.2">
      <c r="A43" s="21"/>
      <c r="B43" s="21"/>
      <c r="C43" s="21"/>
      <c r="D43" s="21"/>
      <c r="E43" s="21"/>
      <c r="F43" s="21"/>
      <c r="G43" s="21"/>
      <c r="I43" s="21"/>
      <c r="L43" s="29"/>
    </row>
    <row r="44" spans="1:12" ht="15" customHeight="1" x14ac:dyDescent="0.2">
      <c r="A44" s="20"/>
      <c r="B44" s="30" t="s">
        <v>104</v>
      </c>
      <c r="C44" s="20"/>
      <c r="D44" s="84" t="s">
        <v>99</v>
      </c>
      <c r="E44" s="20">
        <v>5</v>
      </c>
      <c r="F44" s="20"/>
      <c r="G44" s="20"/>
      <c r="H44" s="31">
        <f>H42*E44</f>
        <v>0</v>
      </c>
      <c r="I44" s="20" t="s">
        <v>118</v>
      </c>
      <c r="J44" s="31"/>
      <c r="K44" s="40"/>
      <c r="L44" s="34"/>
    </row>
    <row r="45" spans="1:12" ht="15" customHeight="1" x14ac:dyDescent="0.2">
      <c r="A45" s="21"/>
      <c r="B45" s="21"/>
      <c r="C45" s="21"/>
      <c r="D45" s="21"/>
      <c r="E45" s="21"/>
      <c r="F45" s="21"/>
      <c r="G45" s="21"/>
      <c r="I45" s="21"/>
      <c r="L45" s="29"/>
    </row>
    <row r="46" spans="1:12" ht="15" customHeight="1" x14ac:dyDescent="0.2">
      <c r="A46" s="20"/>
      <c r="B46" s="7" t="s">
        <v>65</v>
      </c>
      <c r="C46" s="20"/>
      <c r="D46" s="20"/>
      <c r="E46" s="20"/>
      <c r="F46" s="20"/>
      <c r="G46" s="30"/>
      <c r="H46" s="31">
        <f>H44*0.1</f>
        <v>0</v>
      </c>
      <c r="I46" s="20"/>
      <c r="J46" s="33"/>
      <c r="K46" s="40"/>
      <c r="L46" s="34"/>
    </row>
    <row r="47" spans="1:12" ht="15" customHeight="1" x14ac:dyDescent="0.2">
      <c r="A47" s="21"/>
      <c r="B47" s="21"/>
      <c r="C47" s="21"/>
      <c r="D47" s="65"/>
      <c r="E47" s="21"/>
      <c r="F47" s="21"/>
      <c r="G47" s="21"/>
      <c r="I47" s="21"/>
      <c r="L47" s="29"/>
    </row>
    <row r="48" spans="1:12" ht="15" customHeight="1" x14ac:dyDescent="0.2">
      <c r="A48" s="20"/>
      <c r="B48" s="20"/>
      <c r="C48" s="20"/>
      <c r="D48" s="64"/>
      <c r="E48" s="20"/>
      <c r="F48" s="20"/>
      <c r="G48" s="20"/>
      <c r="H48" s="31"/>
      <c r="I48" s="20"/>
      <c r="J48" s="31"/>
      <c r="K48" s="40"/>
      <c r="L48" s="32"/>
    </row>
    <row r="49" spans="1:12" ht="15" customHeight="1" x14ac:dyDescent="0.2">
      <c r="A49" s="21"/>
      <c r="B49" s="21"/>
      <c r="C49" s="21"/>
      <c r="D49" s="21"/>
      <c r="E49" s="21"/>
      <c r="F49" s="21"/>
      <c r="G49" s="21"/>
      <c r="I49" s="21"/>
      <c r="L49" s="29"/>
    </row>
    <row r="50" spans="1:12" ht="15" customHeight="1" x14ac:dyDescent="0.2">
      <c r="A50" s="20"/>
      <c r="B50" s="7"/>
      <c r="C50" s="20"/>
      <c r="D50" s="20"/>
      <c r="E50" s="20"/>
      <c r="F50" s="20"/>
      <c r="G50" s="30"/>
      <c r="H50" s="88"/>
      <c r="I50" s="20"/>
      <c r="J50" s="33"/>
      <c r="K50" s="40"/>
      <c r="L50" s="34"/>
    </row>
    <row r="51" spans="1:12" ht="15" customHeight="1" x14ac:dyDescent="0.2">
      <c r="A51" s="21"/>
      <c r="B51" s="21"/>
      <c r="C51" s="21"/>
      <c r="D51" s="21"/>
      <c r="E51" s="21"/>
      <c r="F51" s="21"/>
      <c r="G51" s="21"/>
      <c r="I51" s="21"/>
      <c r="L51" s="29"/>
    </row>
    <row r="52" spans="1:12" ht="15" customHeight="1" x14ac:dyDescent="0.2">
      <c r="A52" s="20" t="s">
        <v>63</v>
      </c>
      <c r="B52" s="30"/>
      <c r="C52" s="20"/>
      <c r="D52" s="20"/>
      <c r="E52" s="20"/>
      <c r="F52" s="20"/>
      <c r="G52" s="20"/>
      <c r="H52" s="31">
        <f>H44+H46</f>
        <v>0</v>
      </c>
      <c r="I52" s="20"/>
      <c r="J52" s="31"/>
      <c r="K52" s="40"/>
      <c r="L52" s="32"/>
    </row>
  </sheetData>
  <mergeCells count="1">
    <mergeCell ref="A24:L24"/>
  </mergeCells>
  <phoneticPr fontId="1"/>
  <pageMargins left="0.59055118110236227" right="0.19685039370078741" top="1.3779527559055118" bottom="1.3779527559055118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ADC2-0C4E-4484-8494-B3CF7FC596C9}">
  <sheetPr syncVertical="1" syncRef="A35" transitionEvaluation="1">
    <pageSetUpPr fitToPage="1"/>
  </sheetPr>
  <dimension ref="A1:J71"/>
  <sheetViews>
    <sheetView showGridLines="0" view="pageBreakPreview" topLeftCell="A35" zoomScale="90" zoomScaleNormal="85" zoomScaleSheetLayoutView="90" workbookViewId="0">
      <selection activeCell="L39" sqref="L39:L43"/>
    </sheetView>
  </sheetViews>
  <sheetFormatPr defaultColWidth="10.69921875" defaultRowHeight="15" customHeight="1" x14ac:dyDescent="0.2"/>
  <cols>
    <col min="1" max="1" width="40.69921875" style="23" customWidth="1"/>
    <col min="2" max="2" width="4.69921875" style="23" customWidth="1"/>
    <col min="3" max="3" width="8.69921875" style="23" customWidth="1"/>
    <col min="4" max="4" width="9.69921875" style="23" customWidth="1"/>
    <col min="5" max="5" width="3.69921875" style="23" customWidth="1"/>
    <col min="6" max="7" width="11.69921875" style="23" customWidth="1"/>
    <col min="8" max="8" width="2.69921875" style="23" customWidth="1"/>
    <col min="9" max="9" width="6.69921875" style="38" customWidth="1"/>
    <col min="10" max="11" width="4.19921875" style="23" customWidth="1"/>
    <col min="12" max="256" width="10.69921875" style="23"/>
    <col min="257" max="257" width="40.69921875" style="23" customWidth="1"/>
    <col min="258" max="258" width="4.69921875" style="23" customWidth="1"/>
    <col min="259" max="259" width="8.69921875" style="23" customWidth="1"/>
    <col min="260" max="260" width="9.69921875" style="23" customWidth="1"/>
    <col min="261" max="261" width="3.69921875" style="23" customWidth="1"/>
    <col min="262" max="263" width="11.69921875" style="23" customWidth="1"/>
    <col min="264" max="264" width="2.69921875" style="23" customWidth="1"/>
    <col min="265" max="265" width="6.69921875" style="23" customWidth="1"/>
    <col min="266" max="266" width="4.19921875" style="23" customWidth="1"/>
    <col min="267" max="512" width="10.69921875" style="23"/>
    <col min="513" max="513" width="40.69921875" style="23" customWidth="1"/>
    <col min="514" max="514" width="4.69921875" style="23" customWidth="1"/>
    <col min="515" max="515" width="8.69921875" style="23" customWidth="1"/>
    <col min="516" max="516" width="9.69921875" style="23" customWidth="1"/>
    <col min="517" max="517" width="3.69921875" style="23" customWidth="1"/>
    <col min="518" max="519" width="11.69921875" style="23" customWidth="1"/>
    <col min="520" max="520" width="2.69921875" style="23" customWidth="1"/>
    <col min="521" max="521" width="6.69921875" style="23" customWidth="1"/>
    <col min="522" max="522" width="4.19921875" style="23" customWidth="1"/>
    <col min="523" max="768" width="10.69921875" style="23"/>
    <col min="769" max="769" width="40.69921875" style="23" customWidth="1"/>
    <col min="770" max="770" width="4.69921875" style="23" customWidth="1"/>
    <col min="771" max="771" width="8.69921875" style="23" customWidth="1"/>
    <col min="772" max="772" width="9.69921875" style="23" customWidth="1"/>
    <col min="773" max="773" width="3.69921875" style="23" customWidth="1"/>
    <col min="774" max="775" width="11.69921875" style="23" customWidth="1"/>
    <col min="776" max="776" width="2.69921875" style="23" customWidth="1"/>
    <col min="777" max="777" width="6.69921875" style="23" customWidth="1"/>
    <col min="778" max="778" width="4.19921875" style="23" customWidth="1"/>
    <col min="779" max="1024" width="10.69921875" style="23"/>
    <col min="1025" max="1025" width="40.69921875" style="23" customWidth="1"/>
    <col min="1026" max="1026" width="4.69921875" style="23" customWidth="1"/>
    <col min="1027" max="1027" width="8.69921875" style="23" customWidth="1"/>
    <col min="1028" max="1028" width="9.69921875" style="23" customWidth="1"/>
    <col min="1029" max="1029" width="3.69921875" style="23" customWidth="1"/>
    <col min="1030" max="1031" width="11.69921875" style="23" customWidth="1"/>
    <col min="1032" max="1032" width="2.69921875" style="23" customWidth="1"/>
    <col min="1033" max="1033" width="6.69921875" style="23" customWidth="1"/>
    <col min="1034" max="1034" width="4.19921875" style="23" customWidth="1"/>
    <col min="1035" max="1280" width="10.69921875" style="23"/>
    <col min="1281" max="1281" width="40.69921875" style="23" customWidth="1"/>
    <col min="1282" max="1282" width="4.69921875" style="23" customWidth="1"/>
    <col min="1283" max="1283" width="8.69921875" style="23" customWidth="1"/>
    <col min="1284" max="1284" width="9.69921875" style="23" customWidth="1"/>
    <col min="1285" max="1285" width="3.69921875" style="23" customWidth="1"/>
    <col min="1286" max="1287" width="11.69921875" style="23" customWidth="1"/>
    <col min="1288" max="1288" width="2.69921875" style="23" customWidth="1"/>
    <col min="1289" max="1289" width="6.69921875" style="23" customWidth="1"/>
    <col min="1290" max="1290" width="4.19921875" style="23" customWidth="1"/>
    <col min="1291" max="1536" width="10.69921875" style="23"/>
    <col min="1537" max="1537" width="40.69921875" style="23" customWidth="1"/>
    <col min="1538" max="1538" width="4.69921875" style="23" customWidth="1"/>
    <col min="1539" max="1539" width="8.69921875" style="23" customWidth="1"/>
    <col min="1540" max="1540" width="9.69921875" style="23" customWidth="1"/>
    <col min="1541" max="1541" width="3.69921875" style="23" customWidth="1"/>
    <col min="1542" max="1543" width="11.69921875" style="23" customWidth="1"/>
    <col min="1544" max="1544" width="2.69921875" style="23" customWidth="1"/>
    <col min="1545" max="1545" width="6.69921875" style="23" customWidth="1"/>
    <col min="1546" max="1546" width="4.19921875" style="23" customWidth="1"/>
    <col min="1547" max="1792" width="10.69921875" style="23"/>
    <col min="1793" max="1793" width="40.69921875" style="23" customWidth="1"/>
    <col min="1794" max="1794" width="4.69921875" style="23" customWidth="1"/>
    <col min="1795" max="1795" width="8.69921875" style="23" customWidth="1"/>
    <col min="1796" max="1796" width="9.69921875" style="23" customWidth="1"/>
    <col min="1797" max="1797" width="3.69921875" style="23" customWidth="1"/>
    <col min="1798" max="1799" width="11.69921875" style="23" customWidth="1"/>
    <col min="1800" max="1800" width="2.69921875" style="23" customWidth="1"/>
    <col min="1801" max="1801" width="6.69921875" style="23" customWidth="1"/>
    <col min="1802" max="1802" width="4.19921875" style="23" customWidth="1"/>
    <col min="1803" max="2048" width="10.69921875" style="23"/>
    <col min="2049" max="2049" width="40.69921875" style="23" customWidth="1"/>
    <col min="2050" max="2050" width="4.69921875" style="23" customWidth="1"/>
    <col min="2051" max="2051" width="8.69921875" style="23" customWidth="1"/>
    <col min="2052" max="2052" width="9.69921875" style="23" customWidth="1"/>
    <col min="2053" max="2053" width="3.69921875" style="23" customWidth="1"/>
    <col min="2054" max="2055" width="11.69921875" style="23" customWidth="1"/>
    <col min="2056" max="2056" width="2.69921875" style="23" customWidth="1"/>
    <col min="2057" max="2057" width="6.69921875" style="23" customWidth="1"/>
    <col min="2058" max="2058" width="4.19921875" style="23" customWidth="1"/>
    <col min="2059" max="2304" width="10.69921875" style="23"/>
    <col min="2305" max="2305" width="40.69921875" style="23" customWidth="1"/>
    <col min="2306" max="2306" width="4.69921875" style="23" customWidth="1"/>
    <col min="2307" max="2307" width="8.69921875" style="23" customWidth="1"/>
    <col min="2308" max="2308" width="9.69921875" style="23" customWidth="1"/>
    <col min="2309" max="2309" width="3.69921875" style="23" customWidth="1"/>
    <col min="2310" max="2311" width="11.69921875" style="23" customWidth="1"/>
    <col min="2312" max="2312" width="2.69921875" style="23" customWidth="1"/>
    <col min="2313" max="2313" width="6.69921875" style="23" customWidth="1"/>
    <col min="2314" max="2314" width="4.19921875" style="23" customWidth="1"/>
    <col min="2315" max="2560" width="10.69921875" style="23"/>
    <col min="2561" max="2561" width="40.69921875" style="23" customWidth="1"/>
    <col min="2562" max="2562" width="4.69921875" style="23" customWidth="1"/>
    <col min="2563" max="2563" width="8.69921875" style="23" customWidth="1"/>
    <col min="2564" max="2564" width="9.69921875" style="23" customWidth="1"/>
    <col min="2565" max="2565" width="3.69921875" style="23" customWidth="1"/>
    <col min="2566" max="2567" width="11.69921875" style="23" customWidth="1"/>
    <col min="2568" max="2568" width="2.69921875" style="23" customWidth="1"/>
    <col min="2569" max="2569" width="6.69921875" style="23" customWidth="1"/>
    <col min="2570" max="2570" width="4.19921875" style="23" customWidth="1"/>
    <col min="2571" max="2816" width="10.69921875" style="23"/>
    <col min="2817" max="2817" width="40.69921875" style="23" customWidth="1"/>
    <col min="2818" max="2818" width="4.69921875" style="23" customWidth="1"/>
    <col min="2819" max="2819" width="8.69921875" style="23" customWidth="1"/>
    <col min="2820" max="2820" width="9.69921875" style="23" customWidth="1"/>
    <col min="2821" max="2821" width="3.69921875" style="23" customWidth="1"/>
    <col min="2822" max="2823" width="11.69921875" style="23" customWidth="1"/>
    <col min="2824" max="2824" width="2.69921875" style="23" customWidth="1"/>
    <col min="2825" max="2825" width="6.69921875" style="23" customWidth="1"/>
    <col min="2826" max="2826" width="4.19921875" style="23" customWidth="1"/>
    <col min="2827" max="3072" width="10.69921875" style="23"/>
    <col min="3073" max="3073" width="40.69921875" style="23" customWidth="1"/>
    <col min="3074" max="3074" width="4.69921875" style="23" customWidth="1"/>
    <col min="3075" max="3075" width="8.69921875" style="23" customWidth="1"/>
    <col min="3076" max="3076" width="9.69921875" style="23" customWidth="1"/>
    <col min="3077" max="3077" width="3.69921875" style="23" customWidth="1"/>
    <col min="3078" max="3079" width="11.69921875" style="23" customWidth="1"/>
    <col min="3080" max="3080" width="2.69921875" style="23" customWidth="1"/>
    <col min="3081" max="3081" width="6.69921875" style="23" customWidth="1"/>
    <col min="3082" max="3082" width="4.19921875" style="23" customWidth="1"/>
    <col min="3083" max="3328" width="10.69921875" style="23"/>
    <col min="3329" max="3329" width="40.69921875" style="23" customWidth="1"/>
    <col min="3330" max="3330" width="4.69921875" style="23" customWidth="1"/>
    <col min="3331" max="3331" width="8.69921875" style="23" customWidth="1"/>
    <col min="3332" max="3332" width="9.69921875" style="23" customWidth="1"/>
    <col min="3333" max="3333" width="3.69921875" style="23" customWidth="1"/>
    <col min="3334" max="3335" width="11.69921875" style="23" customWidth="1"/>
    <col min="3336" max="3336" width="2.69921875" style="23" customWidth="1"/>
    <col min="3337" max="3337" width="6.69921875" style="23" customWidth="1"/>
    <col min="3338" max="3338" width="4.19921875" style="23" customWidth="1"/>
    <col min="3339" max="3584" width="10.69921875" style="23"/>
    <col min="3585" max="3585" width="40.69921875" style="23" customWidth="1"/>
    <col min="3586" max="3586" width="4.69921875" style="23" customWidth="1"/>
    <col min="3587" max="3587" width="8.69921875" style="23" customWidth="1"/>
    <col min="3588" max="3588" width="9.69921875" style="23" customWidth="1"/>
    <col min="3589" max="3589" width="3.69921875" style="23" customWidth="1"/>
    <col min="3590" max="3591" width="11.69921875" style="23" customWidth="1"/>
    <col min="3592" max="3592" width="2.69921875" style="23" customWidth="1"/>
    <col min="3593" max="3593" width="6.69921875" style="23" customWidth="1"/>
    <col min="3594" max="3594" width="4.19921875" style="23" customWidth="1"/>
    <col min="3595" max="3840" width="10.69921875" style="23"/>
    <col min="3841" max="3841" width="40.69921875" style="23" customWidth="1"/>
    <col min="3842" max="3842" width="4.69921875" style="23" customWidth="1"/>
    <col min="3843" max="3843" width="8.69921875" style="23" customWidth="1"/>
    <col min="3844" max="3844" width="9.69921875" style="23" customWidth="1"/>
    <col min="3845" max="3845" width="3.69921875" style="23" customWidth="1"/>
    <col min="3846" max="3847" width="11.69921875" style="23" customWidth="1"/>
    <col min="3848" max="3848" width="2.69921875" style="23" customWidth="1"/>
    <col min="3849" max="3849" width="6.69921875" style="23" customWidth="1"/>
    <col min="3850" max="3850" width="4.19921875" style="23" customWidth="1"/>
    <col min="3851" max="4096" width="10.69921875" style="23"/>
    <col min="4097" max="4097" width="40.69921875" style="23" customWidth="1"/>
    <col min="4098" max="4098" width="4.69921875" style="23" customWidth="1"/>
    <col min="4099" max="4099" width="8.69921875" style="23" customWidth="1"/>
    <col min="4100" max="4100" width="9.69921875" style="23" customWidth="1"/>
    <col min="4101" max="4101" width="3.69921875" style="23" customWidth="1"/>
    <col min="4102" max="4103" width="11.69921875" style="23" customWidth="1"/>
    <col min="4104" max="4104" width="2.69921875" style="23" customWidth="1"/>
    <col min="4105" max="4105" width="6.69921875" style="23" customWidth="1"/>
    <col min="4106" max="4106" width="4.19921875" style="23" customWidth="1"/>
    <col min="4107" max="4352" width="10.69921875" style="23"/>
    <col min="4353" max="4353" width="40.69921875" style="23" customWidth="1"/>
    <col min="4354" max="4354" width="4.69921875" style="23" customWidth="1"/>
    <col min="4355" max="4355" width="8.69921875" style="23" customWidth="1"/>
    <col min="4356" max="4356" width="9.69921875" style="23" customWidth="1"/>
    <col min="4357" max="4357" width="3.69921875" style="23" customWidth="1"/>
    <col min="4358" max="4359" width="11.69921875" style="23" customWidth="1"/>
    <col min="4360" max="4360" width="2.69921875" style="23" customWidth="1"/>
    <col min="4361" max="4361" width="6.69921875" style="23" customWidth="1"/>
    <col min="4362" max="4362" width="4.19921875" style="23" customWidth="1"/>
    <col min="4363" max="4608" width="10.69921875" style="23"/>
    <col min="4609" max="4609" width="40.69921875" style="23" customWidth="1"/>
    <col min="4610" max="4610" width="4.69921875" style="23" customWidth="1"/>
    <col min="4611" max="4611" width="8.69921875" style="23" customWidth="1"/>
    <col min="4612" max="4612" width="9.69921875" style="23" customWidth="1"/>
    <col min="4613" max="4613" width="3.69921875" style="23" customWidth="1"/>
    <col min="4614" max="4615" width="11.69921875" style="23" customWidth="1"/>
    <col min="4616" max="4616" width="2.69921875" style="23" customWidth="1"/>
    <col min="4617" max="4617" width="6.69921875" style="23" customWidth="1"/>
    <col min="4618" max="4618" width="4.19921875" style="23" customWidth="1"/>
    <col min="4619" max="4864" width="10.69921875" style="23"/>
    <col min="4865" max="4865" width="40.69921875" style="23" customWidth="1"/>
    <col min="4866" max="4866" width="4.69921875" style="23" customWidth="1"/>
    <col min="4867" max="4867" width="8.69921875" style="23" customWidth="1"/>
    <col min="4868" max="4868" width="9.69921875" style="23" customWidth="1"/>
    <col min="4869" max="4869" width="3.69921875" style="23" customWidth="1"/>
    <col min="4870" max="4871" width="11.69921875" style="23" customWidth="1"/>
    <col min="4872" max="4872" width="2.69921875" style="23" customWidth="1"/>
    <col min="4873" max="4873" width="6.69921875" style="23" customWidth="1"/>
    <col min="4874" max="4874" width="4.19921875" style="23" customWidth="1"/>
    <col min="4875" max="5120" width="10.69921875" style="23"/>
    <col min="5121" max="5121" width="40.69921875" style="23" customWidth="1"/>
    <col min="5122" max="5122" width="4.69921875" style="23" customWidth="1"/>
    <col min="5123" max="5123" width="8.69921875" style="23" customWidth="1"/>
    <col min="5124" max="5124" width="9.69921875" style="23" customWidth="1"/>
    <col min="5125" max="5125" width="3.69921875" style="23" customWidth="1"/>
    <col min="5126" max="5127" width="11.69921875" style="23" customWidth="1"/>
    <col min="5128" max="5128" width="2.69921875" style="23" customWidth="1"/>
    <col min="5129" max="5129" width="6.69921875" style="23" customWidth="1"/>
    <col min="5130" max="5130" width="4.19921875" style="23" customWidth="1"/>
    <col min="5131" max="5376" width="10.69921875" style="23"/>
    <col min="5377" max="5377" width="40.69921875" style="23" customWidth="1"/>
    <col min="5378" max="5378" width="4.69921875" style="23" customWidth="1"/>
    <col min="5379" max="5379" width="8.69921875" style="23" customWidth="1"/>
    <col min="5380" max="5380" width="9.69921875" style="23" customWidth="1"/>
    <col min="5381" max="5381" width="3.69921875" style="23" customWidth="1"/>
    <col min="5382" max="5383" width="11.69921875" style="23" customWidth="1"/>
    <col min="5384" max="5384" width="2.69921875" style="23" customWidth="1"/>
    <col min="5385" max="5385" width="6.69921875" style="23" customWidth="1"/>
    <col min="5386" max="5386" width="4.19921875" style="23" customWidth="1"/>
    <col min="5387" max="5632" width="10.69921875" style="23"/>
    <col min="5633" max="5633" width="40.69921875" style="23" customWidth="1"/>
    <col min="5634" max="5634" width="4.69921875" style="23" customWidth="1"/>
    <col min="5635" max="5635" width="8.69921875" style="23" customWidth="1"/>
    <col min="5636" max="5636" width="9.69921875" style="23" customWidth="1"/>
    <col min="5637" max="5637" width="3.69921875" style="23" customWidth="1"/>
    <col min="5638" max="5639" width="11.69921875" style="23" customWidth="1"/>
    <col min="5640" max="5640" width="2.69921875" style="23" customWidth="1"/>
    <col min="5641" max="5641" width="6.69921875" style="23" customWidth="1"/>
    <col min="5642" max="5642" width="4.19921875" style="23" customWidth="1"/>
    <col min="5643" max="5888" width="10.69921875" style="23"/>
    <col min="5889" max="5889" width="40.69921875" style="23" customWidth="1"/>
    <col min="5890" max="5890" width="4.69921875" style="23" customWidth="1"/>
    <col min="5891" max="5891" width="8.69921875" style="23" customWidth="1"/>
    <col min="5892" max="5892" width="9.69921875" style="23" customWidth="1"/>
    <col min="5893" max="5893" width="3.69921875" style="23" customWidth="1"/>
    <col min="5894" max="5895" width="11.69921875" style="23" customWidth="1"/>
    <col min="5896" max="5896" width="2.69921875" style="23" customWidth="1"/>
    <col min="5897" max="5897" width="6.69921875" style="23" customWidth="1"/>
    <col min="5898" max="5898" width="4.19921875" style="23" customWidth="1"/>
    <col min="5899" max="6144" width="10.69921875" style="23"/>
    <col min="6145" max="6145" width="40.69921875" style="23" customWidth="1"/>
    <col min="6146" max="6146" width="4.69921875" style="23" customWidth="1"/>
    <col min="6147" max="6147" width="8.69921875" style="23" customWidth="1"/>
    <col min="6148" max="6148" width="9.69921875" style="23" customWidth="1"/>
    <col min="6149" max="6149" width="3.69921875" style="23" customWidth="1"/>
    <col min="6150" max="6151" width="11.69921875" style="23" customWidth="1"/>
    <col min="6152" max="6152" width="2.69921875" style="23" customWidth="1"/>
    <col min="6153" max="6153" width="6.69921875" style="23" customWidth="1"/>
    <col min="6154" max="6154" width="4.19921875" style="23" customWidth="1"/>
    <col min="6155" max="6400" width="10.69921875" style="23"/>
    <col min="6401" max="6401" width="40.69921875" style="23" customWidth="1"/>
    <col min="6402" max="6402" width="4.69921875" style="23" customWidth="1"/>
    <col min="6403" max="6403" width="8.69921875" style="23" customWidth="1"/>
    <col min="6404" max="6404" width="9.69921875" style="23" customWidth="1"/>
    <col min="6405" max="6405" width="3.69921875" style="23" customWidth="1"/>
    <col min="6406" max="6407" width="11.69921875" style="23" customWidth="1"/>
    <col min="6408" max="6408" width="2.69921875" style="23" customWidth="1"/>
    <col min="6409" max="6409" width="6.69921875" style="23" customWidth="1"/>
    <col min="6410" max="6410" width="4.19921875" style="23" customWidth="1"/>
    <col min="6411" max="6656" width="10.69921875" style="23"/>
    <col min="6657" max="6657" width="40.69921875" style="23" customWidth="1"/>
    <col min="6658" max="6658" width="4.69921875" style="23" customWidth="1"/>
    <col min="6659" max="6659" width="8.69921875" style="23" customWidth="1"/>
    <col min="6660" max="6660" width="9.69921875" style="23" customWidth="1"/>
    <col min="6661" max="6661" width="3.69921875" style="23" customWidth="1"/>
    <col min="6662" max="6663" width="11.69921875" style="23" customWidth="1"/>
    <col min="6664" max="6664" width="2.69921875" style="23" customWidth="1"/>
    <col min="6665" max="6665" width="6.69921875" style="23" customWidth="1"/>
    <col min="6666" max="6666" width="4.19921875" style="23" customWidth="1"/>
    <col min="6667" max="6912" width="10.69921875" style="23"/>
    <col min="6913" max="6913" width="40.69921875" style="23" customWidth="1"/>
    <col min="6914" max="6914" width="4.69921875" style="23" customWidth="1"/>
    <col min="6915" max="6915" width="8.69921875" style="23" customWidth="1"/>
    <col min="6916" max="6916" width="9.69921875" style="23" customWidth="1"/>
    <col min="6917" max="6917" width="3.69921875" style="23" customWidth="1"/>
    <col min="6918" max="6919" width="11.69921875" style="23" customWidth="1"/>
    <col min="6920" max="6920" width="2.69921875" style="23" customWidth="1"/>
    <col min="6921" max="6921" width="6.69921875" style="23" customWidth="1"/>
    <col min="6922" max="6922" width="4.19921875" style="23" customWidth="1"/>
    <col min="6923" max="7168" width="10.69921875" style="23"/>
    <col min="7169" max="7169" width="40.69921875" style="23" customWidth="1"/>
    <col min="7170" max="7170" width="4.69921875" style="23" customWidth="1"/>
    <col min="7171" max="7171" width="8.69921875" style="23" customWidth="1"/>
    <col min="7172" max="7172" width="9.69921875" style="23" customWidth="1"/>
    <col min="7173" max="7173" width="3.69921875" style="23" customWidth="1"/>
    <col min="7174" max="7175" width="11.69921875" style="23" customWidth="1"/>
    <col min="7176" max="7176" width="2.69921875" style="23" customWidth="1"/>
    <col min="7177" max="7177" width="6.69921875" style="23" customWidth="1"/>
    <col min="7178" max="7178" width="4.19921875" style="23" customWidth="1"/>
    <col min="7179" max="7424" width="10.69921875" style="23"/>
    <col min="7425" max="7425" width="40.69921875" style="23" customWidth="1"/>
    <col min="7426" max="7426" width="4.69921875" style="23" customWidth="1"/>
    <col min="7427" max="7427" width="8.69921875" style="23" customWidth="1"/>
    <col min="7428" max="7428" width="9.69921875" style="23" customWidth="1"/>
    <col min="7429" max="7429" width="3.69921875" style="23" customWidth="1"/>
    <col min="7430" max="7431" width="11.69921875" style="23" customWidth="1"/>
    <col min="7432" max="7432" width="2.69921875" style="23" customWidth="1"/>
    <col min="7433" max="7433" width="6.69921875" style="23" customWidth="1"/>
    <col min="7434" max="7434" width="4.19921875" style="23" customWidth="1"/>
    <col min="7435" max="7680" width="10.69921875" style="23"/>
    <col min="7681" max="7681" width="40.69921875" style="23" customWidth="1"/>
    <col min="7682" max="7682" width="4.69921875" style="23" customWidth="1"/>
    <col min="7683" max="7683" width="8.69921875" style="23" customWidth="1"/>
    <col min="7684" max="7684" width="9.69921875" style="23" customWidth="1"/>
    <col min="7685" max="7685" width="3.69921875" style="23" customWidth="1"/>
    <col min="7686" max="7687" width="11.69921875" style="23" customWidth="1"/>
    <col min="7688" max="7688" width="2.69921875" style="23" customWidth="1"/>
    <col min="7689" max="7689" width="6.69921875" style="23" customWidth="1"/>
    <col min="7690" max="7690" width="4.19921875" style="23" customWidth="1"/>
    <col min="7691" max="7936" width="10.69921875" style="23"/>
    <col min="7937" max="7937" width="40.69921875" style="23" customWidth="1"/>
    <col min="7938" max="7938" width="4.69921875" style="23" customWidth="1"/>
    <col min="7939" max="7939" width="8.69921875" style="23" customWidth="1"/>
    <col min="7940" max="7940" width="9.69921875" style="23" customWidth="1"/>
    <col min="7941" max="7941" width="3.69921875" style="23" customWidth="1"/>
    <col min="7942" max="7943" width="11.69921875" style="23" customWidth="1"/>
    <col min="7944" max="7944" width="2.69921875" style="23" customWidth="1"/>
    <col min="7945" max="7945" width="6.69921875" style="23" customWidth="1"/>
    <col min="7946" max="7946" width="4.19921875" style="23" customWidth="1"/>
    <col min="7947" max="8192" width="10.69921875" style="23"/>
    <col min="8193" max="8193" width="40.69921875" style="23" customWidth="1"/>
    <col min="8194" max="8194" width="4.69921875" style="23" customWidth="1"/>
    <col min="8195" max="8195" width="8.69921875" style="23" customWidth="1"/>
    <col min="8196" max="8196" width="9.69921875" style="23" customWidth="1"/>
    <col min="8197" max="8197" width="3.69921875" style="23" customWidth="1"/>
    <col min="8198" max="8199" width="11.69921875" style="23" customWidth="1"/>
    <col min="8200" max="8200" width="2.69921875" style="23" customWidth="1"/>
    <col min="8201" max="8201" width="6.69921875" style="23" customWidth="1"/>
    <col min="8202" max="8202" width="4.19921875" style="23" customWidth="1"/>
    <col min="8203" max="8448" width="10.69921875" style="23"/>
    <col min="8449" max="8449" width="40.69921875" style="23" customWidth="1"/>
    <col min="8450" max="8450" width="4.69921875" style="23" customWidth="1"/>
    <col min="8451" max="8451" width="8.69921875" style="23" customWidth="1"/>
    <col min="8452" max="8452" width="9.69921875" style="23" customWidth="1"/>
    <col min="8453" max="8453" width="3.69921875" style="23" customWidth="1"/>
    <col min="8454" max="8455" width="11.69921875" style="23" customWidth="1"/>
    <col min="8456" max="8456" width="2.69921875" style="23" customWidth="1"/>
    <col min="8457" max="8457" width="6.69921875" style="23" customWidth="1"/>
    <col min="8458" max="8458" width="4.19921875" style="23" customWidth="1"/>
    <col min="8459" max="8704" width="10.69921875" style="23"/>
    <col min="8705" max="8705" width="40.69921875" style="23" customWidth="1"/>
    <col min="8706" max="8706" width="4.69921875" style="23" customWidth="1"/>
    <col min="8707" max="8707" width="8.69921875" style="23" customWidth="1"/>
    <col min="8708" max="8708" width="9.69921875" style="23" customWidth="1"/>
    <col min="8709" max="8709" width="3.69921875" style="23" customWidth="1"/>
    <col min="8710" max="8711" width="11.69921875" style="23" customWidth="1"/>
    <col min="8712" max="8712" width="2.69921875" style="23" customWidth="1"/>
    <col min="8713" max="8713" width="6.69921875" style="23" customWidth="1"/>
    <col min="8714" max="8714" width="4.19921875" style="23" customWidth="1"/>
    <col min="8715" max="8960" width="10.69921875" style="23"/>
    <col min="8961" max="8961" width="40.69921875" style="23" customWidth="1"/>
    <col min="8962" max="8962" width="4.69921875" style="23" customWidth="1"/>
    <col min="8963" max="8963" width="8.69921875" style="23" customWidth="1"/>
    <col min="8964" max="8964" width="9.69921875" style="23" customWidth="1"/>
    <col min="8965" max="8965" width="3.69921875" style="23" customWidth="1"/>
    <col min="8966" max="8967" width="11.69921875" style="23" customWidth="1"/>
    <col min="8968" max="8968" width="2.69921875" style="23" customWidth="1"/>
    <col min="8969" max="8969" width="6.69921875" style="23" customWidth="1"/>
    <col min="8970" max="8970" width="4.19921875" style="23" customWidth="1"/>
    <col min="8971" max="9216" width="10.69921875" style="23"/>
    <col min="9217" max="9217" width="40.69921875" style="23" customWidth="1"/>
    <col min="9218" max="9218" width="4.69921875" style="23" customWidth="1"/>
    <col min="9219" max="9219" width="8.69921875" style="23" customWidth="1"/>
    <col min="9220" max="9220" width="9.69921875" style="23" customWidth="1"/>
    <col min="9221" max="9221" width="3.69921875" style="23" customWidth="1"/>
    <col min="9222" max="9223" width="11.69921875" style="23" customWidth="1"/>
    <col min="9224" max="9224" width="2.69921875" style="23" customWidth="1"/>
    <col min="9225" max="9225" width="6.69921875" style="23" customWidth="1"/>
    <col min="9226" max="9226" width="4.19921875" style="23" customWidth="1"/>
    <col min="9227" max="9472" width="10.69921875" style="23"/>
    <col min="9473" max="9473" width="40.69921875" style="23" customWidth="1"/>
    <col min="9474" max="9474" width="4.69921875" style="23" customWidth="1"/>
    <col min="9475" max="9475" width="8.69921875" style="23" customWidth="1"/>
    <col min="9476" max="9476" width="9.69921875" style="23" customWidth="1"/>
    <col min="9477" max="9477" width="3.69921875" style="23" customWidth="1"/>
    <col min="9478" max="9479" width="11.69921875" style="23" customWidth="1"/>
    <col min="9480" max="9480" width="2.69921875" style="23" customWidth="1"/>
    <col min="9481" max="9481" width="6.69921875" style="23" customWidth="1"/>
    <col min="9482" max="9482" width="4.19921875" style="23" customWidth="1"/>
    <col min="9483" max="9728" width="10.69921875" style="23"/>
    <col min="9729" max="9729" width="40.69921875" style="23" customWidth="1"/>
    <col min="9730" max="9730" width="4.69921875" style="23" customWidth="1"/>
    <col min="9731" max="9731" width="8.69921875" style="23" customWidth="1"/>
    <col min="9732" max="9732" width="9.69921875" style="23" customWidth="1"/>
    <col min="9733" max="9733" width="3.69921875" style="23" customWidth="1"/>
    <col min="9734" max="9735" width="11.69921875" style="23" customWidth="1"/>
    <col min="9736" max="9736" width="2.69921875" style="23" customWidth="1"/>
    <col min="9737" max="9737" width="6.69921875" style="23" customWidth="1"/>
    <col min="9738" max="9738" width="4.19921875" style="23" customWidth="1"/>
    <col min="9739" max="9984" width="10.69921875" style="23"/>
    <col min="9985" max="9985" width="40.69921875" style="23" customWidth="1"/>
    <col min="9986" max="9986" width="4.69921875" style="23" customWidth="1"/>
    <col min="9987" max="9987" width="8.69921875" style="23" customWidth="1"/>
    <col min="9988" max="9988" width="9.69921875" style="23" customWidth="1"/>
    <col min="9989" max="9989" width="3.69921875" style="23" customWidth="1"/>
    <col min="9990" max="9991" width="11.69921875" style="23" customWidth="1"/>
    <col min="9992" max="9992" width="2.69921875" style="23" customWidth="1"/>
    <col min="9993" max="9993" width="6.69921875" style="23" customWidth="1"/>
    <col min="9994" max="9994" width="4.19921875" style="23" customWidth="1"/>
    <col min="9995" max="10240" width="10.69921875" style="23"/>
    <col min="10241" max="10241" width="40.69921875" style="23" customWidth="1"/>
    <col min="10242" max="10242" width="4.69921875" style="23" customWidth="1"/>
    <col min="10243" max="10243" width="8.69921875" style="23" customWidth="1"/>
    <col min="10244" max="10244" width="9.69921875" style="23" customWidth="1"/>
    <col min="10245" max="10245" width="3.69921875" style="23" customWidth="1"/>
    <col min="10246" max="10247" width="11.69921875" style="23" customWidth="1"/>
    <col min="10248" max="10248" width="2.69921875" style="23" customWidth="1"/>
    <col min="10249" max="10249" width="6.69921875" style="23" customWidth="1"/>
    <col min="10250" max="10250" width="4.19921875" style="23" customWidth="1"/>
    <col min="10251" max="10496" width="10.69921875" style="23"/>
    <col min="10497" max="10497" width="40.69921875" style="23" customWidth="1"/>
    <col min="10498" max="10498" width="4.69921875" style="23" customWidth="1"/>
    <col min="10499" max="10499" width="8.69921875" style="23" customWidth="1"/>
    <col min="10500" max="10500" width="9.69921875" style="23" customWidth="1"/>
    <col min="10501" max="10501" width="3.69921875" style="23" customWidth="1"/>
    <col min="10502" max="10503" width="11.69921875" style="23" customWidth="1"/>
    <col min="10504" max="10504" width="2.69921875" style="23" customWidth="1"/>
    <col min="10505" max="10505" width="6.69921875" style="23" customWidth="1"/>
    <col min="10506" max="10506" width="4.19921875" style="23" customWidth="1"/>
    <col min="10507" max="10752" width="10.69921875" style="23"/>
    <col min="10753" max="10753" width="40.69921875" style="23" customWidth="1"/>
    <col min="10754" max="10754" width="4.69921875" style="23" customWidth="1"/>
    <col min="10755" max="10755" width="8.69921875" style="23" customWidth="1"/>
    <col min="10756" max="10756" width="9.69921875" style="23" customWidth="1"/>
    <col min="10757" max="10757" width="3.69921875" style="23" customWidth="1"/>
    <col min="10758" max="10759" width="11.69921875" style="23" customWidth="1"/>
    <col min="10760" max="10760" width="2.69921875" style="23" customWidth="1"/>
    <col min="10761" max="10761" width="6.69921875" style="23" customWidth="1"/>
    <col min="10762" max="10762" width="4.19921875" style="23" customWidth="1"/>
    <col min="10763" max="11008" width="10.69921875" style="23"/>
    <col min="11009" max="11009" width="40.69921875" style="23" customWidth="1"/>
    <col min="11010" max="11010" width="4.69921875" style="23" customWidth="1"/>
    <col min="11011" max="11011" width="8.69921875" style="23" customWidth="1"/>
    <col min="11012" max="11012" width="9.69921875" style="23" customWidth="1"/>
    <col min="11013" max="11013" width="3.69921875" style="23" customWidth="1"/>
    <col min="11014" max="11015" width="11.69921875" style="23" customWidth="1"/>
    <col min="11016" max="11016" width="2.69921875" style="23" customWidth="1"/>
    <col min="11017" max="11017" width="6.69921875" style="23" customWidth="1"/>
    <col min="11018" max="11018" width="4.19921875" style="23" customWidth="1"/>
    <col min="11019" max="11264" width="10.69921875" style="23"/>
    <col min="11265" max="11265" width="40.69921875" style="23" customWidth="1"/>
    <col min="11266" max="11266" width="4.69921875" style="23" customWidth="1"/>
    <col min="11267" max="11267" width="8.69921875" style="23" customWidth="1"/>
    <col min="11268" max="11268" width="9.69921875" style="23" customWidth="1"/>
    <col min="11269" max="11269" width="3.69921875" style="23" customWidth="1"/>
    <col min="11270" max="11271" width="11.69921875" style="23" customWidth="1"/>
    <col min="11272" max="11272" width="2.69921875" style="23" customWidth="1"/>
    <col min="11273" max="11273" width="6.69921875" style="23" customWidth="1"/>
    <col min="11274" max="11274" width="4.19921875" style="23" customWidth="1"/>
    <col min="11275" max="11520" width="10.69921875" style="23"/>
    <col min="11521" max="11521" width="40.69921875" style="23" customWidth="1"/>
    <col min="11522" max="11522" width="4.69921875" style="23" customWidth="1"/>
    <col min="11523" max="11523" width="8.69921875" style="23" customWidth="1"/>
    <col min="11524" max="11524" width="9.69921875" style="23" customWidth="1"/>
    <col min="11525" max="11525" width="3.69921875" style="23" customWidth="1"/>
    <col min="11526" max="11527" width="11.69921875" style="23" customWidth="1"/>
    <col min="11528" max="11528" width="2.69921875" style="23" customWidth="1"/>
    <col min="11529" max="11529" width="6.69921875" style="23" customWidth="1"/>
    <col min="11530" max="11530" width="4.19921875" style="23" customWidth="1"/>
    <col min="11531" max="11776" width="10.69921875" style="23"/>
    <col min="11777" max="11777" width="40.69921875" style="23" customWidth="1"/>
    <col min="11778" max="11778" width="4.69921875" style="23" customWidth="1"/>
    <col min="11779" max="11779" width="8.69921875" style="23" customWidth="1"/>
    <col min="11780" max="11780" width="9.69921875" style="23" customWidth="1"/>
    <col min="11781" max="11781" width="3.69921875" style="23" customWidth="1"/>
    <col min="11782" max="11783" width="11.69921875" style="23" customWidth="1"/>
    <col min="11784" max="11784" width="2.69921875" style="23" customWidth="1"/>
    <col min="11785" max="11785" width="6.69921875" style="23" customWidth="1"/>
    <col min="11786" max="11786" width="4.19921875" style="23" customWidth="1"/>
    <col min="11787" max="12032" width="10.69921875" style="23"/>
    <col min="12033" max="12033" width="40.69921875" style="23" customWidth="1"/>
    <col min="12034" max="12034" width="4.69921875" style="23" customWidth="1"/>
    <col min="12035" max="12035" width="8.69921875" style="23" customWidth="1"/>
    <col min="12036" max="12036" width="9.69921875" style="23" customWidth="1"/>
    <col min="12037" max="12037" width="3.69921875" style="23" customWidth="1"/>
    <col min="12038" max="12039" width="11.69921875" style="23" customWidth="1"/>
    <col min="12040" max="12040" width="2.69921875" style="23" customWidth="1"/>
    <col min="12041" max="12041" width="6.69921875" style="23" customWidth="1"/>
    <col min="12042" max="12042" width="4.19921875" style="23" customWidth="1"/>
    <col min="12043" max="12288" width="10.69921875" style="23"/>
    <col min="12289" max="12289" width="40.69921875" style="23" customWidth="1"/>
    <col min="12290" max="12290" width="4.69921875" style="23" customWidth="1"/>
    <col min="12291" max="12291" width="8.69921875" style="23" customWidth="1"/>
    <col min="12292" max="12292" width="9.69921875" style="23" customWidth="1"/>
    <col min="12293" max="12293" width="3.69921875" style="23" customWidth="1"/>
    <col min="12294" max="12295" width="11.69921875" style="23" customWidth="1"/>
    <col min="12296" max="12296" width="2.69921875" style="23" customWidth="1"/>
    <col min="12297" max="12297" width="6.69921875" style="23" customWidth="1"/>
    <col min="12298" max="12298" width="4.19921875" style="23" customWidth="1"/>
    <col min="12299" max="12544" width="10.69921875" style="23"/>
    <col min="12545" max="12545" width="40.69921875" style="23" customWidth="1"/>
    <col min="12546" max="12546" width="4.69921875" style="23" customWidth="1"/>
    <col min="12547" max="12547" width="8.69921875" style="23" customWidth="1"/>
    <col min="12548" max="12548" width="9.69921875" style="23" customWidth="1"/>
    <col min="12549" max="12549" width="3.69921875" style="23" customWidth="1"/>
    <col min="12550" max="12551" width="11.69921875" style="23" customWidth="1"/>
    <col min="12552" max="12552" width="2.69921875" style="23" customWidth="1"/>
    <col min="12553" max="12553" width="6.69921875" style="23" customWidth="1"/>
    <col min="12554" max="12554" width="4.19921875" style="23" customWidth="1"/>
    <col min="12555" max="12800" width="10.69921875" style="23"/>
    <col min="12801" max="12801" width="40.69921875" style="23" customWidth="1"/>
    <col min="12802" max="12802" width="4.69921875" style="23" customWidth="1"/>
    <col min="12803" max="12803" width="8.69921875" style="23" customWidth="1"/>
    <col min="12804" max="12804" width="9.69921875" style="23" customWidth="1"/>
    <col min="12805" max="12805" width="3.69921875" style="23" customWidth="1"/>
    <col min="12806" max="12807" width="11.69921875" style="23" customWidth="1"/>
    <col min="12808" max="12808" width="2.69921875" style="23" customWidth="1"/>
    <col min="12809" max="12809" width="6.69921875" style="23" customWidth="1"/>
    <col min="12810" max="12810" width="4.19921875" style="23" customWidth="1"/>
    <col min="12811" max="13056" width="10.69921875" style="23"/>
    <col min="13057" max="13057" width="40.69921875" style="23" customWidth="1"/>
    <col min="13058" max="13058" width="4.69921875" style="23" customWidth="1"/>
    <col min="13059" max="13059" width="8.69921875" style="23" customWidth="1"/>
    <col min="13060" max="13060" width="9.69921875" style="23" customWidth="1"/>
    <col min="13061" max="13061" width="3.69921875" style="23" customWidth="1"/>
    <col min="13062" max="13063" width="11.69921875" style="23" customWidth="1"/>
    <col min="13064" max="13064" width="2.69921875" style="23" customWidth="1"/>
    <col min="13065" max="13065" width="6.69921875" style="23" customWidth="1"/>
    <col min="13066" max="13066" width="4.19921875" style="23" customWidth="1"/>
    <col min="13067" max="13312" width="10.69921875" style="23"/>
    <col min="13313" max="13313" width="40.69921875" style="23" customWidth="1"/>
    <col min="13314" max="13314" width="4.69921875" style="23" customWidth="1"/>
    <col min="13315" max="13315" width="8.69921875" style="23" customWidth="1"/>
    <col min="13316" max="13316" width="9.69921875" style="23" customWidth="1"/>
    <col min="13317" max="13317" width="3.69921875" style="23" customWidth="1"/>
    <col min="13318" max="13319" width="11.69921875" style="23" customWidth="1"/>
    <col min="13320" max="13320" width="2.69921875" style="23" customWidth="1"/>
    <col min="13321" max="13321" width="6.69921875" style="23" customWidth="1"/>
    <col min="13322" max="13322" width="4.19921875" style="23" customWidth="1"/>
    <col min="13323" max="13568" width="10.69921875" style="23"/>
    <col min="13569" max="13569" width="40.69921875" style="23" customWidth="1"/>
    <col min="13570" max="13570" width="4.69921875" style="23" customWidth="1"/>
    <col min="13571" max="13571" width="8.69921875" style="23" customWidth="1"/>
    <col min="13572" max="13572" width="9.69921875" style="23" customWidth="1"/>
    <col min="13573" max="13573" width="3.69921875" style="23" customWidth="1"/>
    <col min="13574" max="13575" width="11.69921875" style="23" customWidth="1"/>
    <col min="13576" max="13576" width="2.69921875" style="23" customWidth="1"/>
    <col min="13577" max="13577" width="6.69921875" style="23" customWidth="1"/>
    <col min="13578" max="13578" width="4.19921875" style="23" customWidth="1"/>
    <col min="13579" max="13824" width="10.69921875" style="23"/>
    <col min="13825" max="13825" width="40.69921875" style="23" customWidth="1"/>
    <col min="13826" max="13826" width="4.69921875" style="23" customWidth="1"/>
    <col min="13827" max="13827" width="8.69921875" style="23" customWidth="1"/>
    <col min="13828" max="13828" width="9.69921875" style="23" customWidth="1"/>
    <col min="13829" max="13829" width="3.69921875" style="23" customWidth="1"/>
    <col min="13830" max="13831" width="11.69921875" style="23" customWidth="1"/>
    <col min="13832" max="13832" width="2.69921875" style="23" customWidth="1"/>
    <col min="13833" max="13833" width="6.69921875" style="23" customWidth="1"/>
    <col min="13834" max="13834" width="4.19921875" style="23" customWidth="1"/>
    <col min="13835" max="14080" width="10.69921875" style="23"/>
    <col min="14081" max="14081" width="40.69921875" style="23" customWidth="1"/>
    <col min="14082" max="14082" width="4.69921875" style="23" customWidth="1"/>
    <col min="14083" max="14083" width="8.69921875" style="23" customWidth="1"/>
    <col min="14084" max="14084" width="9.69921875" style="23" customWidth="1"/>
    <col min="14085" max="14085" width="3.69921875" style="23" customWidth="1"/>
    <col min="14086" max="14087" width="11.69921875" style="23" customWidth="1"/>
    <col min="14088" max="14088" width="2.69921875" style="23" customWidth="1"/>
    <col min="14089" max="14089" width="6.69921875" style="23" customWidth="1"/>
    <col min="14090" max="14090" width="4.19921875" style="23" customWidth="1"/>
    <col min="14091" max="14336" width="10.69921875" style="23"/>
    <col min="14337" max="14337" width="40.69921875" style="23" customWidth="1"/>
    <col min="14338" max="14338" width="4.69921875" style="23" customWidth="1"/>
    <col min="14339" max="14339" width="8.69921875" style="23" customWidth="1"/>
    <col min="14340" max="14340" width="9.69921875" style="23" customWidth="1"/>
    <col min="14341" max="14341" width="3.69921875" style="23" customWidth="1"/>
    <col min="14342" max="14343" width="11.69921875" style="23" customWidth="1"/>
    <col min="14344" max="14344" width="2.69921875" style="23" customWidth="1"/>
    <col min="14345" max="14345" width="6.69921875" style="23" customWidth="1"/>
    <col min="14346" max="14346" width="4.19921875" style="23" customWidth="1"/>
    <col min="14347" max="14592" width="10.69921875" style="23"/>
    <col min="14593" max="14593" width="40.69921875" style="23" customWidth="1"/>
    <col min="14594" max="14594" width="4.69921875" style="23" customWidth="1"/>
    <col min="14595" max="14595" width="8.69921875" style="23" customWidth="1"/>
    <col min="14596" max="14596" width="9.69921875" style="23" customWidth="1"/>
    <col min="14597" max="14597" width="3.69921875" style="23" customWidth="1"/>
    <col min="14598" max="14599" width="11.69921875" style="23" customWidth="1"/>
    <col min="14600" max="14600" width="2.69921875" style="23" customWidth="1"/>
    <col min="14601" max="14601" width="6.69921875" style="23" customWidth="1"/>
    <col min="14602" max="14602" width="4.19921875" style="23" customWidth="1"/>
    <col min="14603" max="14848" width="10.69921875" style="23"/>
    <col min="14849" max="14849" width="40.69921875" style="23" customWidth="1"/>
    <col min="14850" max="14850" width="4.69921875" style="23" customWidth="1"/>
    <col min="14851" max="14851" width="8.69921875" style="23" customWidth="1"/>
    <col min="14852" max="14852" width="9.69921875" style="23" customWidth="1"/>
    <col min="14853" max="14853" width="3.69921875" style="23" customWidth="1"/>
    <col min="14854" max="14855" width="11.69921875" style="23" customWidth="1"/>
    <col min="14856" max="14856" width="2.69921875" style="23" customWidth="1"/>
    <col min="14857" max="14857" width="6.69921875" style="23" customWidth="1"/>
    <col min="14858" max="14858" width="4.19921875" style="23" customWidth="1"/>
    <col min="14859" max="15104" width="10.69921875" style="23"/>
    <col min="15105" max="15105" width="40.69921875" style="23" customWidth="1"/>
    <col min="15106" max="15106" width="4.69921875" style="23" customWidth="1"/>
    <col min="15107" max="15107" width="8.69921875" style="23" customWidth="1"/>
    <col min="15108" max="15108" width="9.69921875" style="23" customWidth="1"/>
    <col min="15109" max="15109" width="3.69921875" style="23" customWidth="1"/>
    <col min="15110" max="15111" width="11.69921875" style="23" customWidth="1"/>
    <col min="15112" max="15112" width="2.69921875" style="23" customWidth="1"/>
    <col min="15113" max="15113" width="6.69921875" style="23" customWidth="1"/>
    <col min="15114" max="15114" width="4.19921875" style="23" customWidth="1"/>
    <col min="15115" max="15360" width="10.69921875" style="23"/>
    <col min="15361" max="15361" width="40.69921875" style="23" customWidth="1"/>
    <col min="15362" max="15362" width="4.69921875" style="23" customWidth="1"/>
    <col min="15363" max="15363" width="8.69921875" style="23" customWidth="1"/>
    <col min="15364" max="15364" width="9.69921875" style="23" customWidth="1"/>
    <col min="15365" max="15365" width="3.69921875" style="23" customWidth="1"/>
    <col min="15366" max="15367" width="11.69921875" style="23" customWidth="1"/>
    <col min="15368" max="15368" width="2.69921875" style="23" customWidth="1"/>
    <col min="15369" max="15369" width="6.69921875" style="23" customWidth="1"/>
    <col min="15370" max="15370" width="4.19921875" style="23" customWidth="1"/>
    <col min="15371" max="15616" width="10.69921875" style="23"/>
    <col min="15617" max="15617" width="40.69921875" style="23" customWidth="1"/>
    <col min="15618" max="15618" width="4.69921875" style="23" customWidth="1"/>
    <col min="15619" max="15619" width="8.69921875" style="23" customWidth="1"/>
    <col min="15620" max="15620" width="9.69921875" style="23" customWidth="1"/>
    <col min="15621" max="15621" width="3.69921875" style="23" customWidth="1"/>
    <col min="15622" max="15623" width="11.69921875" style="23" customWidth="1"/>
    <col min="15624" max="15624" width="2.69921875" style="23" customWidth="1"/>
    <col min="15625" max="15625" width="6.69921875" style="23" customWidth="1"/>
    <col min="15626" max="15626" width="4.19921875" style="23" customWidth="1"/>
    <col min="15627" max="15872" width="10.69921875" style="23"/>
    <col min="15873" max="15873" width="40.69921875" style="23" customWidth="1"/>
    <col min="15874" max="15874" width="4.69921875" style="23" customWidth="1"/>
    <col min="15875" max="15875" width="8.69921875" style="23" customWidth="1"/>
    <col min="15876" max="15876" width="9.69921875" style="23" customWidth="1"/>
    <col min="15877" max="15877" width="3.69921875" style="23" customWidth="1"/>
    <col min="15878" max="15879" width="11.69921875" style="23" customWidth="1"/>
    <col min="15880" max="15880" width="2.69921875" style="23" customWidth="1"/>
    <col min="15881" max="15881" width="6.69921875" style="23" customWidth="1"/>
    <col min="15882" max="15882" width="4.19921875" style="23" customWidth="1"/>
    <col min="15883" max="16128" width="10.69921875" style="23"/>
    <col min="16129" max="16129" width="40.69921875" style="23" customWidth="1"/>
    <col min="16130" max="16130" width="4.69921875" style="23" customWidth="1"/>
    <col min="16131" max="16131" width="8.69921875" style="23" customWidth="1"/>
    <col min="16132" max="16132" width="9.69921875" style="23" customWidth="1"/>
    <col min="16133" max="16133" width="3.69921875" style="23" customWidth="1"/>
    <col min="16134" max="16135" width="11.69921875" style="23" customWidth="1"/>
    <col min="16136" max="16136" width="2.69921875" style="23" customWidth="1"/>
    <col min="16137" max="16137" width="6.69921875" style="23" customWidth="1"/>
    <col min="16138" max="16138" width="4.19921875" style="23" customWidth="1"/>
    <col min="16139" max="16384" width="10.69921875" style="23"/>
  </cols>
  <sheetData>
    <row r="1" spans="1:10" ht="15" customHeight="1" x14ac:dyDescent="0.2">
      <c r="I1" s="23" t="s">
        <v>101</v>
      </c>
    </row>
    <row r="2" spans="1:10" ht="30.75" customHeight="1" x14ac:dyDescent="0.2">
      <c r="A2" s="47" t="s">
        <v>30</v>
      </c>
      <c r="B2" s="43"/>
      <c r="C2" s="43"/>
      <c r="D2" s="43"/>
      <c r="E2" s="43"/>
      <c r="F2" s="43"/>
      <c r="G2" s="43"/>
      <c r="H2" s="43"/>
      <c r="I2" s="45"/>
      <c r="J2" s="22"/>
    </row>
    <row r="3" spans="1:10" ht="15" customHeight="1" x14ac:dyDescent="0.2">
      <c r="A3" s="21"/>
      <c r="B3" s="21"/>
      <c r="C3" s="21"/>
      <c r="D3" s="21"/>
      <c r="E3" s="21"/>
      <c r="G3" s="21"/>
      <c r="J3" s="24"/>
    </row>
    <row r="4" spans="1:10" ht="15" customHeight="1" x14ac:dyDescent="0.2">
      <c r="A4" s="25" t="s">
        <v>1</v>
      </c>
      <c r="B4" s="25" t="s">
        <v>2</v>
      </c>
      <c r="C4" s="25" t="s">
        <v>58</v>
      </c>
      <c r="D4" s="25" t="s">
        <v>3</v>
      </c>
      <c r="E4" s="20" t="s">
        <v>24</v>
      </c>
      <c r="F4" s="26"/>
      <c r="G4" s="20" t="s">
        <v>8</v>
      </c>
      <c r="H4" s="26"/>
      <c r="I4" s="39"/>
      <c r="J4" s="27"/>
    </row>
    <row r="5" spans="1:10" ht="15" customHeight="1" x14ac:dyDescent="0.2">
      <c r="A5" s="21" t="s">
        <v>77</v>
      </c>
      <c r="B5" s="21"/>
      <c r="C5" s="21"/>
      <c r="D5" s="21"/>
      <c r="E5" s="21"/>
      <c r="G5" s="21"/>
      <c r="J5" s="29"/>
    </row>
    <row r="6" spans="1:10" ht="15" customHeight="1" x14ac:dyDescent="0.2">
      <c r="A6" s="30"/>
      <c r="B6" s="20"/>
      <c r="C6" s="20"/>
      <c r="D6" s="20"/>
      <c r="E6" s="20"/>
      <c r="F6" s="31"/>
      <c r="G6" s="20"/>
      <c r="H6" s="31"/>
      <c r="I6" s="40"/>
      <c r="J6" s="32"/>
    </row>
    <row r="7" spans="1:10" ht="15" customHeight="1" x14ac:dyDescent="0.2">
      <c r="A7" s="28" t="s">
        <v>89</v>
      </c>
      <c r="B7" s="21"/>
      <c r="C7" s="21"/>
      <c r="D7" s="21"/>
      <c r="E7" s="21"/>
      <c r="G7" s="21"/>
      <c r="J7" s="29"/>
    </row>
    <row r="8" spans="1:10" ht="15" customHeight="1" x14ac:dyDescent="0.2">
      <c r="A8" s="30" t="s">
        <v>91</v>
      </c>
      <c r="B8" s="84"/>
      <c r="C8" s="20"/>
      <c r="D8" s="20"/>
      <c r="E8" s="20"/>
      <c r="F8" s="31"/>
      <c r="G8" s="20"/>
      <c r="H8" s="31"/>
      <c r="I8" s="40"/>
      <c r="J8" s="32"/>
    </row>
    <row r="9" spans="1:10" ht="15" customHeight="1" x14ac:dyDescent="0.2">
      <c r="A9" s="28"/>
      <c r="B9" s="21"/>
      <c r="C9" s="21"/>
      <c r="D9" s="21"/>
      <c r="E9" s="21"/>
      <c r="G9" s="21"/>
      <c r="J9" s="29"/>
    </row>
    <row r="10" spans="1:10" ht="15" customHeight="1" x14ac:dyDescent="0.2">
      <c r="A10" s="30" t="s">
        <v>68</v>
      </c>
      <c r="B10" s="84"/>
      <c r="C10" s="20"/>
      <c r="D10" s="20"/>
      <c r="E10" s="20"/>
      <c r="F10" s="31"/>
      <c r="G10" s="20"/>
      <c r="H10" s="31"/>
      <c r="I10" s="40"/>
      <c r="J10" s="32"/>
    </row>
    <row r="11" spans="1:10" ht="15" customHeight="1" x14ac:dyDescent="0.2">
      <c r="A11" s="21"/>
      <c r="B11" s="21"/>
      <c r="C11" s="21"/>
      <c r="D11" s="21"/>
      <c r="E11" s="21"/>
      <c r="G11" s="54" t="s">
        <v>92</v>
      </c>
      <c r="H11" s="62"/>
      <c r="I11" s="66"/>
      <c r="J11" s="24"/>
    </row>
    <row r="12" spans="1:10" ht="15" customHeight="1" x14ac:dyDescent="0.2">
      <c r="A12" s="20" t="s">
        <v>93</v>
      </c>
      <c r="B12" s="84" t="s">
        <v>90</v>
      </c>
      <c r="C12" s="20">
        <v>307</v>
      </c>
      <c r="D12" s="20"/>
      <c r="E12" s="20"/>
      <c r="F12" s="31">
        <f>C12*D12</f>
        <v>0</v>
      </c>
      <c r="G12" s="20" t="s">
        <v>123</v>
      </c>
      <c r="H12" s="31"/>
      <c r="I12" s="40"/>
      <c r="J12" s="32"/>
    </row>
    <row r="13" spans="1:10" ht="15" customHeight="1" x14ac:dyDescent="0.2">
      <c r="A13" s="21"/>
      <c r="B13" s="21"/>
      <c r="C13" s="21"/>
      <c r="D13" s="21"/>
      <c r="E13" s="21"/>
      <c r="G13" s="54" t="s">
        <v>76</v>
      </c>
      <c r="H13" s="62"/>
      <c r="J13" s="29"/>
    </row>
    <row r="14" spans="1:10" ht="15" customHeight="1" x14ac:dyDescent="0.2">
      <c r="A14" s="20" t="s">
        <v>106</v>
      </c>
      <c r="B14" s="84" t="s">
        <v>90</v>
      </c>
      <c r="C14" s="20">
        <v>2149</v>
      </c>
      <c r="D14" s="20"/>
      <c r="E14" s="20"/>
      <c r="F14" s="31">
        <f>C14*D14</f>
        <v>0</v>
      </c>
      <c r="G14" s="20" t="s">
        <v>124</v>
      </c>
      <c r="H14" s="31"/>
      <c r="I14" s="40"/>
      <c r="J14" s="32"/>
    </row>
    <row r="15" spans="1:10" ht="15" customHeight="1" x14ac:dyDescent="0.2">
      <c r="A15" s="21"/>
      <c r="B15" s="21"/>
      <c r="C15" s="21"/>
      <c r="D15" s="21"/>
      <c r="E15" s="21"/>
      <c r="F15" s="24"/>
      <c r="G15" s="54"/>
      <c r="H15" s="62"/>
      <c r="J15" s="29"/>
    </row>
    <row r="16" spans="1:10" ht="15" customHeight="1" x14ac:dyDescent="0.2">
      <c r="A16" s="20"/>
      <c r="B16" s="30"/>
      <c r="C16" s="20"/>
      <c r="D16" s="20"/>
      <c r="E16" s="20"/>
      <c r="G16" s="20"/>
      <c r="H16" s="31"/>
      <c r="I16" s="40"/>
      <c r="J16" s="32"/>
    </row>
    <row r="17" spans="1:10" ht="15" customHeight="1" x14ac:dyDescent="0.2">
      <c r="A17" s="21"/>
      <c r="B17" s="21"/>
      <c r="C17" s="21"/>
      <c r="D17" s="21"/>
      <c r="E17" s="54"/>
      <c r="F17" s="24"/>
      <c r="G17" s="21"/>
      <c r="J17" s="29"/>
    </row>
    <row r="18" spans="1:10" ht="15" customHeight="1" x14ac:dyDescent="0.2">
      <c r="A18" s="20" t="s">
        <v>57</v>
      </c>
      <c r="B18" s="20"/>
      <c r="C18" s="20"/>
      <c r="D18" s="20"/>
      <c r="E18" s="20"/>
      <c r="F18" s="89">
        <f>SUM(F11:F14)</f>
        <v>0</v>
      </c>
      <c r="G18" s="20"/>
      <c r="H18" s="31"/>
      <c r="I18" s="40"/>
      <c r="J18" s="32"/>
    </row>
    <row r="19" spans="1:10" ht="15" customHeight="1" x14ac:dyDescent="0.2">
      <c r="A19" s="21"/>
      <c r="B19" s="21"/>
      <c r="C19" s="21"/>
      <c r="D19" s="21"/>
      <c r="E19" s="21"/>
      <c r="G19" s="21"/>
      <c r="J19" s="29"/>
    </row>
    <row r="20" spans="1:10" ht="15" customHeight="1" x14ac:dyDescent="0.2">
      <c r="A20" s="30"/>
      <c r="B20" s="30"/>
      <c r="C20" s="20"/>
      <c r="D20" s="20"/>
      <c r="E20" s="20"/>
      <c r="F20" s="31"/>
      <c r="G20" s="20"/>
      <c r="H20" s="33"/>
      <c r="I20" s="40"/>
      <c r="J20" s="34"/>
    </row>
    <row r="21" spans="1:10" ht="15" customHeight="1" x14ac:dyDescent="0.2">
      <c r="A21" s="21"/>
      <c r="B21" s="21"/>
      <c r="C21" s="21"/>
      <c r="D21" s="21"/>
      <c r="E21" s="21"/>
      <c r="G21" s="21"/>
      <c r="J21" s="29"/>
    </row>
    <row r="22" spans="1:10" ht="15" customHeight="1" x14ac:dyDescent="0.2">
      <c r="A22" s="30" t="s">
        <v>60</v>
      </c>
      <c r="B22" s="20"/>
      <c r="C22" s="20"/>
      <c r="D22" s="20"/>
      <c r="E22" s="20"/>
      <c r="F22" s="31"/>
      <c r="G22" s="20" t="s">
        <v>107</v>
      </c>
      <c r="H22" s="31"/>
      <c r="I22" s="40"/>
      <c r="J22" s="32"/>
    </row>
    <row r="23" spans="1:10" ht="15" customHeight="1" x14ac:dyDescent="0.2">
      <c r="A23" s="21"/>
      <c r="B23" s="21"/>
      <c r="C23" s="21"/>
      <c r="D23" s="21"/>
      <c r="E23" s="21"/>
      <c r="G23" s="21"/>
      <c r="J23" s="29"/>
    </row>
    <row r="24" spans="1:10" ht="15" customHeight="1" x14ac:dyDescent="0.2">
      <c r="A24" s="20" t="s">
        <v>94</v>
      </c>
      <c r="B24" s="84" t="s">
        <v>90</v>
      </c>
      <c r="C24" s="20">
        <v>1</v>
      </c>
      <c r="D24" s="20"/>
      <c r="E24" s="20"/>
      <c r="F24" s="31">
        <f>C24*D24</f>
        <v>0</v>
      </c>
      <c r="G24" s="20" t="s">
        <v>125</v>
      </c>
      <c r="H24" s="31"/>
      <c r="I24" s="40"/>
      <c r="J24" s="32"/>
    </row>
    <row r="25" spans="1:10" ht="15" customHeight="1" x14ac:dyDescent="0.2">
      <c r="A25" s="21"/>
      <c r="B25" s="21"/>
      <c r="C25" s="21"/>
      <c r="D25" s="21"/>
      <c r="E25" s="21"/>
      <c r="G25" s="21"/>
      <c r="J25" s="29"/>
    </row>
    <row r="26" spans="1:10" ht="15" customHeight="1" x14ac:dyDescent="0.2">
      <c r="A26" s="20" t="s">
        <v>95</v>
      </c>
      <c r="B26" s="84" t="s">
        <v>90</v>
      </c>
      <c r="C26" s="20">
        <v>1</v>
      </c>
      <c r="D26" s="20"/>
      <c r="E26" s="20"/>
      <c r="F26" s="31">
        <f>C26*D26</f>
        <v>0</v>
      </c>
      <c r="G26" s="20" t="s">
        <v>126</v>
      </c>
      <c r="H26" s="31"/>
      <c r="I26" s="40"/>
      <c r="J26" s="32"/>
    </row>
    <row r="27" spans="1:10" ht="15" customHeight="1" x14ac:dyDescent="0.2">
      <c r="A27" s="21"/>
      <c r="B27" s="21"/>
      <c r="C27" s="21"/>
      <c r="D27" s="21"/>
      <c r="E27" s="21"/>
      <c r="G27" s="21"/>
      <c r="J27" s="29"/>
    </row>
    <row r="28" spans="1:10" ht="15" customHeight="1" x14ac:dyDescent="0.2">
      <c r="A28" s="20" t="s">
        <v>96</v>
      </c>
      <c r="B28" s="84" t="s">
        <v>90</v>
      </c>
      <c r="C28" s="20">
        <v>1</v>
      </c>
      <c r="D28" s="20"/>
      <c r="E28" s="20"/>
      <c r="F28" s="31">
        <f>C28*D28</f>
        <v>0</v>
      </c>
      <c r="G28" s="20" t="s">
        <v>125</v>
      </c>
      <c r="H28" s="31"/>
      <c r="I28" s="40"/>
      <c r="J28" s="32"/>
    </row>
    <row r="29" spans="1:10" ht="15" customHeight="1" x14ac:dyDescent="0.2">
      <c r="A29" s="21"/>
      <c r="B29" s="21"/>
      <c r="C29" s="21"/>
      <c r="D29" s="21"/>
      <c r="E29" s="21"/>
      <c r="G29" s="21"/>
      <c r="J29" s="29"/>
    </row>
    <row r="30" spans="1:10" ht="15" customHeight="1" x14ac:dyDescent="0.2">
      <c r="A30" s="20"/>
      <c r="B30" s="84"/>
      <c r="C30" s="20"/>
      <c r="D30" s="20"/>
      <c r="E30" s="20"/>
      <c r="F30" s="31"/>
      <c r="G30" s="20"/>
      <c r="H30" s="31"/>
      <c r="I30" s="40"/>
      <c r="J30" s="32"/>
    </row>
    <row r="31" spans="1:10" ht="15" customHeight="1" x14ac:dyDescent="0.2">
      <c r="A31" s="21"/>
      <c r="B31" s="21"/>
      <c r="C31" s="21"/>
      <c r="D31" s="21"/>
      <c r="E31" s="21"/>
      <c r="G31" s="21"/>
      <c r="J31" s="29"/>
    </row>
    <row r="32" spans="1:10" ht="15" customHeight="1" x14ac:dyDescent="0.2">
      <c r="A32" s="20"/>
      <c r="B32" s="84"/>
      <c r="C32" s="20"/>
      <c r="D32" s="20"/>
      <c r="E32" s="20"/>
      <c r="F32" s="31"/>
      <c r="G32" s="20"/>
      <c r="H32" s="31"/>
      <c r="I32" s="40"/>
      <c r="J32" s="32"/>
    </row>
    <row r="33" spans="1:10" ht="15" customHeight="1" x14ac:dyDescent="0.2">
      <c r="A33" s="21"/>
      <c r="B33" s="21"/>
      <c r="C33" s="21"/>
      <c r="D33" s="21"/>
      <c r="E33" s="21"/>
      <c r="G33" s="21"/>
      <c r="J33" s="29"/>
    </row>
    <row r="34" spans="1:10" ht="15" customHeight="1" x14ac:dyDescent="0.2">
      <c r="A34" s="20" t="s">
        <v>57</v>
      </c>
      <c r="B34" s="20"/>
      <c r="C34" s="20"/>
      <c r="D34" s="20"/>
      <c r="E34" s="20"/>
      <c r="F34" s="89">
        <f>SUM(F23:F32)</f>
        <v>0</v>
      </c>
      <c r="G34" s="20"/>
      <c r="H34" s="31"/>
      <c r="I34" s="40"/>
      <c r="J34" s="32"/>
    </row>
    <row r="35" spans="1:10" ht="15" customHeight="1" x14ac:dyDescent="0.2">
      <c r="A35" s="21"/>
      <c r="B35" s="21"/>
      <c r="C35" s="21"/>
      <c r="D35" s="21"/>
      <c r="E35" s="21"/>
      <c r="G35" s="21"/>
      <c r="J35" s="29"/>
    </row>
    <row r="36" spans="1:10" ht="15" customHeight="1" x14ac:dyDescent="0.2">
      <c r="A36" s="20"/>
      <c r="B36" s="20"/>
      <c r="C36" s="20"/>
      <c r="D36" s="20"/>
      <c r="E36" s="20"/>
      <c r="F36" s="31"/>
      <c r="G36" s="20"/>
      <c r="H36" s="31"/>
      <c r="I36" s="40"/>
      <c r="J36" s="32"/>
    </row>
    <row r="37" spans="1:10" ht="40.5" customHeight="1" x14ac:dyDescent="0.2">
      <c r="A37" s="98" t="s">
        <v>115</v>
      </c>
      <c r="B37" s="96"/>
      <c r="C37" s="96"/>
      <c r="D37" s="96"/>
      <c r="E37" s="96"/>
      <c r="F37" s="96"/>
      <c r="G37" s="96"/>
      <c r="H37" s="96"/>
      <c r="I37" s="96"/>
      <c r="J37" s="97"/>
    </row>
    <row r="38" spans="1:10" ht="15" customHeight="1" x14ac:dyDescent="0.2">
      <c r="A38" s="21"/>
      <c r="B38" s="21"/>
      <c r="C38" s="35"/>
      <c r="D38" s="21"/>
      <c r="E38" s="21"/>
      <c r="G38" s="21"/>
      <c r="J38" s="29"/>
    </row>
    <row r="39" spans="1:10" ht="15" customHeight="1" x14ac:dyDescent="0.2">
      <c r="A39" s="25" t="s">
        <v>1</v>
      </c>
      <c r="B39" s="25" t="s">
        <v>2</v>
      </c>
      <c r="C39" s="25" t="s">
        <v>58</v>
      </c>
      <c r="D39" s="25" t="s">
        <v>3</v>
      </c>
      <c r="E39" s="30" t="s">
        <v>27</v>
      </c>
      <c r="F39" s="31"/>
      <c r="G39" s="20" t="s">
        <v>28</v>
      </c>
      <c r="H39" s="36"/>
      <c r="I39" s="41"/>
      <c r="J39" s="37"/>
    </row>
    <row r="40" spans="1:10" ht="15" customHeight="1" x14ac:dyDescent="0.2">
      <c r="A40" s="21"/>
      <c r="B40" s="21"/>
      <c r="C40" s="21"/>
      <c r="D40" s="21"/>
      <c r="E40" s="21"/>
      <c r="G40" s="21"/>
      <c r="J40" s="29"/>
    </row>
    <row r="41" spans="1:10" ht="15" customHeight="1" x14ac:dyDescent="0.2">
      <c r="A41" s="20" t="s">
        <v>97</v>
      </c>
      <c r="B41" s="84" t="s">
        <v>90</v>
      </c>
      <c r="C41" s="20">
        <v>1</v>
      </c>
      <c r="D41" s="20"/>
      <c r="E41" s="20"/>
      <c r="F41" s="31">
        <f>C41*D41</f>
        <v>0</v>
      </c>
      <c r="G41" s="20" t="s">
        <v>126</v>
      </c>
      <c r="H41" s="31"/>
      <c r="I41" s="40"/>
      <c r="J41" s="32"/>
    </row>
    <row r="42" spans="1:10" ht="15" customHeight="1" x14ac:dyDescent="0.2">
      <c r="A42" s="21"/>
      <c r="B42" s="21"/>
      <c r="C42" s="21"/>
      <c r="D42" s="21"/>
      <c r="E42" s="21"/>
      <c r="G42" s="21"/>
      <c r="J42" s="29"/>
    </row>
    <row r="43" spans="1:10" ht="15" customHeight="1" x14ac:dyDescent="0.2">
      <c r="A43" s="20"/>
      <c r="B43" s="84"/>
      <c r="C43" s="20"/>
      <c r="D43" s="20"/>
      <c r="E43" s="20"/>
      <c r="F43" s="31"/>
      <c r="G43" s="20"/>
      <c r="H43" s="31"/>
      <c r="I43" s="40"/>
      <c r="J43" s="32"/>
    </row>
    <row r="44" spans="1:10" ht="15" customHeight="1" x14ac:dyDescent="0.2">
      <c r="A44" s="21"/>
      <c r="B44" s="21"/>
      <c r="C44" s="21"/>
      <c r="D44" s="21"/>
      <c r="E44" s="21"/>
      <c r="G44" s="21"/>
      <c r="J44" s="29"/>
    </row>
    <row r="45" spans="1:10" ht="15" customHeight="1" x14ac:dyDescent="0.2">
      <c r="A45" s="20" t="s">
        <v>57</v>
      </c>
      <c r="B45" s="20"/>
      <c r="C45" s="20"/>
      <c r="D45" s="20"/>
      <c r="E45" s="20"/>
      <c r="F45" s="32">
        <f>SUM(F40:F41)</f>
        <v>0</v>
      </c>
      <c r="G45" s="20"/>
      <c r="H45" s="31"/>
      <c r="I45" s="40"/>
      <c r="J45" s="32"/>
    </row>
    <row r="46" spans="1:10" ht="15" customHeight="1" x14ac:dyDescent="0.2">
      <c r="A46" s="21"/>
      <c r="B46" s="21"/>
      <c r="C46" s="21"/>
      <c r="D46" s="21"/>
      <c r="E46" s="21"/>
      <c r="G46" s="21"/>
      <c r="J46" s="29"/>
    </row>
    <row r="47" spans="1:10" ht="15" customHeight="1" x14ac:dyDescent="0.2">
      <c r="A47" s="20"/>
      <c r="B47" s="20"/>
      <c r="C47" s="20"/>
      <c r="D47" s="20"/>
      <c r="E47" s="20"/>
      <c r="F47" s="31"/>
      <c r="G47" s="20"/>
      <c r="H47" s="31"/>
      <c r="I47" s="40"/>
      <c r="J47" s="32"/>
    </row>
    <row r="48" spans="1:10" ht="15" customHeight="1" x14ac:dyDescent="0.2">
      <c r="A48" s="21"/>
      <c r="B48" s="21"/>
      <c r="C48" s="21"/>
      <c r="D48" s="21"/>
      <c r="E48" s="21"/>
      <c r="G48" s="21"/>
      <c r="J48" s="29"/>
    </row>
    <row r="49" spans="1:10" ht="15" customHeight="1" x14ac:dyDescent="0.2">
      <c r="A49" s="30"/>
      <c r="B49" s="84"/>
      <c r="C49" s="20"/>
      <c r="D49" s="20"/>
      <c r="E49" s="20"/>
      <c r="F49" s="31"/>
      <c r="G49" s="20"/>
      <c r="H49" s="31"/>
      <c r="I49" s="40"/>
      <c r="J49" s="32"/>
    </row>
    <row r="50" spans="1:10" ht="15" customHeight="1" x14ac:dyDescent="0.2">
      <c r="A50" s="21"/>
      <c r="B50" s="21"/>
      <c r="C50" s="21"/>
      <c r="D50" s="21"/>
      <c r="E50" s="21"/>
      <c r="G50" s="21"/>
      <c r="J50" s="29"/>
    </row>
    <row r="51" spans="1:10" ht="15" customHeight="1" x14ac:dyDescent="0.2">
      <c r="A51" s="20"/>
      <c r="B51" s="84"/>
      <c r="C51" s="20"/>
      <c r="D51" s="20"/>
      <c r="E51" s="20"/>
      <c r="F51" s="31"/>
      <c r="G51" s="20"/>
      <c r="H51" s="31"/>
      <c r="I51" s="40"/>
      <c r="J51" s="32"/>
    </row>
    <row r="52" spans="1:10" ht="15" customHeight="1" x14ac:dyDescent="0.2">
      <c r="A52" s="21"/>
      <c r="B52" s="21"/>
      <c r="C52" s="21"/>
      <c r="D52" s="21"/>
      <c r="E52" s="21"/>
      <c r="G52" s="21"/>
      <c r="J52" s="29"/>
    </row>
    <row r="53" spans="1:10" ht="15" customHeight="1" x14ac:dyDescent="0.2">
      <c r="A53" s="30"/>
      <c r="B53" s="20"/>
      <c r="C53" s="20"/>
      <c r="D53" s="20"/>
      <c r="E53" s="20"/>
      <c r="F53" s="31"/>
      <c r="G53" s="20"/>
      <c r="H53" s="31"/>
      <c r="I53" s="40"/>
      <c r="J53" s="32"/>
    </row>
    <row r="54" spans="1:10" ht="15" customHeight="1" x14ac:dyDescent="0.2">
      <c r="A54" s="21"/>
      <c r="B54" s="21"/>
      <c r="C54" s="21"/>
      <c r="D54" s="21"/>
      <c r="E54" s="21"/>
      <c r="G54" s="21"/>
      <c r="J54" s="29"/>
    </row>
    <row r="55" spans="1:10" ht="15" customHeight="1" x14ac:dyDescent="0.2">
      <c r="A55" s="20"/>
      <c r="B55" s="20"/>
      <c r="C55" s="20"/>
      <c r="D55" s="20"/>
      <c r="E55" s="20"/>
      <c r="F55" s="32"/>
      <c r="G55" s="20"/>
      <c r="H55" s="31"/>
      <c r="I55" s="40"/>
      <c r="J55" s="32"/>
    </row>
    <row r="56" spans="1:10" ht="15" customHeight="1" x14ac:dyDescent="0.2">
      <c r="A56" s="21"/>
      <c r="B56" s="21"/>
      <c r="C56" s="21"/>
      <c r="D56" s="21"/>
      <c r="E56" s="21"/>
      <c r="F56" s="24"/>
      <c r="G56" s="21"/>
      <c r="J56" s="29"/>
    </row>
    <row r="57" spans="1:10" ht="15" customHeight="1" x14ac:dyDescent="0.2">
      <c r="A57" s="30"/>
      <c r="B57" s="20"/>
      <c r="C57" s="20"/>
      <c r="D57" s="20"/>
      <c r="E57" s="20"/>
      <c r="F57" s="31"/>
      <c r="G57" s="20"/>
      <c r="H57" s="31"/>
      <c r="I57" s="40"/>
      <c r="J57" s="32"/>
    </row>
    <row r="58" spans="1:10" ht="15" customHeight="1" x14ac:dyDescent="0.2">
      <c r="A58" s="21"/>
      <c r="B58" s="21"/>
      <c r="C58" s="21"/>
      <c r="D58" s="21"/>
      <c r="E58" s="21"/>
      <c r="G58" s="21"/>
      <c r="J58" s="29"/>
    </row>
    <row r="59" spans="1:10" ht="15" customHeight="1" x14ac:dyDescent="0.2">
      <c r="A59" s="30"/>
      <c r="B59" s="84"/>
      <c r="C59" s="20"/>
      <c r="D59" s="20"/>
      <c r="E59" s="20"/>
      <c r="F59" s="31"/>
      <c r="G59" s="20"/>
      <c r="H59" s="31"/>
      <c r="I59" s="40"/>
      <c r="J59" s="32"/>
    </row>
    <row r="60" spans="1:10" ht="15" customHeight="1" x14ac:dyDescent="0.2">
      <c r="A60" s="28"/>
      <c r="B60" s="21"/>
      <c r="C60" s="21"/>
      <c r="D60" s="21"/>
      <c r="E60" s="21"/>
      <c r="G60" s="21"/>
      <c r="J60" s="29"/>
    </row>
    <row r="61" spans="1:10" ht="15" customHeight="1" x14ac:dyDescent="0.2">
      <c r="A61" s="30"/>
      <c r="B61" s="20"/>
      <c r="C61" s="20"/>
      <c r="D61" s="20"/>
      <c r="E61" s="20"/>
      <c r="F61" s="32"/>
      <c r="G61" s="20"/>
      <c r="H61" s="31"/>
      <c r="I61" s="40"/>
      <c r="J61" s="32"/>
    </row>
    <row r="62" spans="1:10" ht="15" customHeight="1" x14ac:dyDescent="0.2">
      <c r="A62" s="54"/>
      <c r="B62" s="21"/>
      <c r="C62" s="21"/>
      <c r="D62" s="21"/>
      <c r="E62" s="21"/>
      <c r="F62" s="24"/>
      <c r="G62" s="21"/>
      <c r="J62" s="29"/>
    </row>
    <row r="63" spans="1:10" ht="15" customHeight="1" x14ac:dyDescent="0.2">
      <c r="A63" s="20"/>
      <c r="B63" s="20"/>
      <c r="C63" s="20"/>
      <c r="D63" s="20"/>
      <c r="E63" s="20"/>
      <c r="F63" s="32"/>
      <c r="G63" s="20"/>
      <c r="H63" s="31"/>
      <c r="I63" s="40"/>
      <c r="J63" s="32"/>
    </row>
    <row r="64" spans="1:10" ht="15" customHeight="1" x14ac:dyDescent="0.2">
      <c r="A64" s="28"/>
      <c r="B64" s="21"/>
      <c r="C64" s="21"/>
      <c r="D64" s="21"/>
      <c r="E64" s="21"/>
      <c r="G64" s="21"/>
      <c r="J64" s="29"/>
    </row>
    <row r="65" spans="1:10" ht="15" customHeight="1" x14ac:dyDescent="0.2">
      <c r="A65" s="30"/>
      <c r="B65" s="20"/>
      <c r="C65" s="20"/>
      <c r="D65" s="20"/>
      <c r="E65" s="20"/>
      <c r="F65" s="32"/>
      <c r="G65" s="20"/>
      <c r="H65" s="31"/>
      <c r="I65" s="40"/>
      <c r="J65" s="32"/>
    </row>
    <row r="66" spans="1:10" ht="15" customHeight="1" x14ac:dyDescent="0.2">
      <c r="A66" s="54"/>
      <c r="B66" s="21"/>
      <c r="C66" s="21"/>
      <c r="D66" s="21"/>
      <c r="E66" s="21"/>
      <c r="F66" s="24"/>
      <c r="G66" s="21"/>
      <c r="J66" s="29"/>
    </row>
    <row r="67" spans="1:10" ht="15" customHeight="1" x14ac:dyDescent="0.2">
      <c r="A67" s="20"/>
      <c r="B67" s="20"/>
      <c r="C67" s="20"/>
      <c r="D67" s="20"/>
      <c r="E67" s="20"/>
      <c r="F67" s="31"/>
      <c r="G67" s="20"/>
      <c r="H67" s="31"/>
      <c r="I67" s="40"/>
      <c r="J67" s="32"/>
    </row>
    <row r="68" spans="1:10" ht="15" customHeight="1" x14ac:dyDescent="0.2">
      <c r="A68" s="21"/>
      <c r="B68" s="21"/>
      <c r="C68" s="21"/>
      <c r="D68" s="21"/>
      <c r="E68" s="21"/>
      <c r="G68" s="21"/>
      <c r="J68" s="29"/>
    </row>
    <row r="69" spans="1:10" ht="15" customHeight="1" x14ac:dyDescent="0.2">
      <c r="A69" s="20"/>
      <c r="B69" s="20"/>
      <c r="C69" s="20"/>
      <c r="D69" s="20"/>
      <c r="E69" s="20"/>
      <c r="F69" s="32"/>
      <c r="G69" s="20"/>
      <c r="H69" s="31"/>
      <c r="I69" s="40"/>
      <c r="J69" s="32"/>
    </row>
    <row r="70" spans="1:10" ht="15" customHeight="1" x14ac:dyDescent="0.2">
      <c r="A70" s="21" t="s">
        <v>73</v>
      </c>
      <c r="B70" s="21"/>
      <c r="C70" s="21"/>
      <c r="D70" s="21"/>
      <c r="E70" s="21"/>
      <c r="G70" s="21"/>
      <c r="J70" s="29"/>
    </row>
    <row r="71" spans="1:10" ht="15" customHeight="1" x14ac:dyDescent="0.2">
      <c r="A71" s="83" t="s">
        <v>117</v>
      </c>
      <c r="B71" s="20"/>
      <c r="C71" s="20"/>
      <c r="D71" s="20"/>
      <c r="E71" s="20"/>
      <c r="F71" s="90">
        <f>F18+F34+F45</f>
        <v>0</v>
      </c>
      <c r="G71" s="20"/>
      <c r="H71" s="31"/>
      <c r="I71" s="40"/>
      <c r="J71" s="32"/>
    </row>
  </sheetData>
  <mergeCells count="1">
    <mergeCell ref="A37:J37"/>
  </mergeCells>
  <phoneticPr fontId="5"/>
  <pageMargins left="0.59055118110236227" right="0.19685039370078741" top="1.1811023622047245" bottom="1.3779527559055118" header="0" footer="0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pageSetUpPr fitToPage="1"/>
  </sheetPr>
  <dimension ref="A1:J75"/>
  <sheetViews>
    <sheetView showGridLines="0" tabSelected="1" zoomScale="85" zoomScaleNormal="100" workbookViewId="0">
      <selection activeCell="B21" sqref="B21"/>
    </sheetView>
  </sheetViews>
  <sheetFormatPr defaultColWidth="10.69921875" defaultRowHeight="15" customHeight="1" x14ac:dyDescent="0.2"/>
  <cols>
    <col min="1" max="1" width="21.3984375" style="23" customWidth="1"/>
    <col min="2" max="2" width="33.19921875" style="23" customWidth="1"/>
    <col min="3" max="3" width="8.3984375" style="23" customWidth="1"/>
    <col min="4" max="4" width="5.3984375" style="55" customWidth="1"/>
    <col min="5" max="5" width="10.09765625" style="23" customWidth="1"/>
    <col min="6" max="6" width="7.8984375" style="74" customWidth="1"/>
    <col min="7" max="7" width="6.796875" style="23" customWidth="1"/>
    <col min="8" max="8" width="2.69921875" style="23" customWidth="1"/>
    <col min="9" max="9" width="6.19921875" style="38" customWidth="1"/>
    <col min="10" max="10" width="7.8984375" style="23" customWidth="1"/>
    <col min="11" max="16384" width="10.69921875" style="23"/>
  </cols>
  <sheetData>
    <row r="1" spans="1:10" ht="15" customHeight="1" x14ac:dyDescent="0.2">
      <c r="I1" s="23" t="s">
        <v>52</v>
      </c>
    </row>
    <row r="2" spans="1:10" ht="30.75" customHeight="1" x14ac:dyDescent="0.2">
      <c r="A2" s="47" t="s">
        <v>36</v>
      </c>
      <c r="B2" s="43"/>
      <c r="C2" s="43"/>
      <c r="D2" s="56"/>
      <c r="E2" s="43"/>
      <c r="F2" s="75"/>
      <c r="G2" s="43"/>
      <c r="H2" s="43"/>
      <c r="I2" s="45"/>
      <c r="J2" s="22"/>
    </row>
    <row r="3" spans="1:10" ht="15" customHeight="1" x14ac:dyDescent="0.2">
      <c r="A3" s="21"/>
      <c r="B3" s="21"/>
      <c r="C3" s="50" t="s">
        <v>41</v>
      </c>
      <c r="D3" s="50" t="s">
        <v>42</v>
      </c>
      <c r="E3" s="50" t="s">
        <v>43</v>
      </c>
      <c r="F3" s="76" t="s">
        <v>44</v>
      </c>
      <c r="G3" s="21"/>
      <c r="J3" s="24"/>
    </row>
    <row r="4" spans="1:10" ht="15" customHeight="1" x14ac:dyDescent="0.2">
      <c r="A4" s="25" t="s">
        <v>1</v>
      </c>
      <c r="B4" s="25" t="s">
        <v>35</v>
      </c>
      <c r="C4" s="25"/>
      <c r="D4" s="57"/>
      <c r="E4" s="51" t="s">
        <v>37</v>
      </c>
      <c r="F4" s="77" t="s">
        <v>38</v>
      </c>
      <c r="G4" s="20" t="s">
        <v>39</v>
      </c>
      <c r="H4" s="26"/>
      <c r="I4" s="39"/>
      <c r="J4" s="27"/>
    </row>
    <row r="5" spans="1:10" ht="15" customHeight="1" x14ac:dyDescent="0.2">
      <c r="A5" s="21"/>
      <c r="B5" s="21"/>
      <c r="C5" s="21"/>
      <c r="D5" s="58"/>
      <c r="E5" s="21"/>
      <c r="F5" s="78"/>
      <c r="G5" s="21"/>
      <c r="J5" s="29"/>
    </row>
    <row r="6" spans="1:10" ht="15" customHeight="1" x14ac:dyDescent="0.2">
      <c r="A6" s="20" t="s">
        <v>40</v>
      </c>
      <c r="B6" s="20" t="s">
        <v>108</v>
      </c>
      <c r="C6" s="20">
        <v>6</v>
      </c>
      <c r="D6" s="59" t="s">
        <v>85</v>
      </c>
      <c r="E6" s="20"/>
      <c r="F6" s="79">
        <f>C6*E6</f>
        <v>0</v>
      </c>
      <c r="G6" s="20" t="s">
        <v>109</v>
      </c>
      <c r="H6" s="31"/>
      <c r="I6" s="40"/>
      <c r="J6" s="32"/>
    </row>
    <row r="7" spans="1:10" ht="15" customHeight="1" x14ac:dyDescent="0.2">
      <c r="A7" s="21"/>
      <c r="B7" s="21"/>
      <c r="C7" s="53"/>
      <c r="D7" s="58"/>
      <c r="E7" s="21"/>
      <c r="F7" s="78"/>
      <c r="G7" s="21"/>
      <c r="J7" s="29"/>
    </row>
    <row r="8" spans="1:10" ht="15" customHeight="1" x14ac:dyDescent="0.2">
      <c r="A8" s="30"/>
      <c r="B8" s="30" t="s">
        <v>88</v>
      </c>
      <c r="C8" s="20">
        <v>15</v>
      </c>
      <c r="D8" s="59" t="s">
        <v>45</v>
      </c>
      <c r="E8" s="20"/>
      <c r="F8" s="79">
        <f>C8*E8</f>
        <v>0</v>
      </c>
      <c r="G8" s="20"/>
      <c r="H8" s="31"/>
      <c r="I8" s="40"/>
      <c r="J8" s="34"/>
    </row>
    <row r="9" spans="1:10" ht="15" customHeight="1" x14ac:dyDescent="0.2">
      <c r="A9" s="21"/>
      <c r="B9" s="21"/>
      <c r="C9" s="21"/>
      <c r="D9" s="58"/>
      <c r="E9" s="21"/>
      <c r="F9" s="78"/>
      <c r="G9" s="21"/>
      <c r="J9" s="29"/>
    </row>
    <row r="10" spans="1:10" ht="15" customHeight="1" x14ac:dyDescent="0.2">
      <c r="A10" s="20"/>
      <c r="B10" s="20" t="s">
        <v>87</v>
      </c>
      <c r="C10" s="20">
        <v>20</v>
      </c>
      <c r="D10" s="59" t="s">
        <v>85</v>
      </c>
      <c r="E10" s="20"/>
      <c r="F10" s="79">
        <f>C10*E10</f>
        <v>0</v>
      </c>
      <c r="G10" s="20"/>
      <c r="H10" s="31"/>
      <c r="I10" s="40"/>
      <c r="J10" s="32"/>
    </row>
    <row r="11" spans="1:10" ht="15" customHeight="1" x14ac:dyDescent="0.2">
      <c r="A11" s="21"/>
      <c r="B11" s="21"/>
      <c r="C11" s="21"/>
      <c r="D11" s="58"/>
      <c r="E11" s="21"/>
      <c r="F11" s="78"/>
      <c r="G11" s="21"/>
      <c r="J11" s="29"/>
    </row>
    <row r="12" spans="1:10" ht="15" customHeight="1" x14ac:dyDescent="0.2">
      <c r="A12" s="20"/>
      <c r="B12" s="20" t="s">
        <v>61</v>
      </c>
      <c r="C12" s="20">
        <v>800</v>
      </c>
      <c r="D12" s="59" t="s">
        <v>62</v>
      </c>
      <c r="E12" s="20"/>
      <c r="F12" s="79">
        <f>C12*E12</f>
        <v>0</v>
      </c>
      <c r="G12" s="20"/>
      <c r="H12" s="31"/>
      <c r="I12" s="40"/>
      <c r="J12" s="32"/>
    </row>
    <row r="13" spans="1:10" ht="15" customHeight="1" x14ac:dyDescent="0.2">
      <c r="A13" s="21"/>
      <c r="B13" s="21"/>
      <c r="C13" s="53"/>
      <c r="D13" s="58"/>
      <c r="E13" s="21"/>
      <c r="F13" s="78"/>
      <c r="G13" s="21"/>
      <c r="J13" s="29"/>
    </row>
    <row r="14" spans="1:10" ht="15" customHeight="1" x14ac:dyDescent="0.2">
      <c r="A14" s="20"/>
      <c r="B14" s="20" t="s">
        <v>69</v>
      </c>
      <c r="C14" s="20">
        <v>24</v>
      </c>
      <c r="D14" s="59" t="s">
        <v>70</v>
      </c>
      <c r="E14" s="20"/>
      <c r="F14" s="79">
        <f>C14*E14</f>
        <v>0</v>
      </c>
      <c r="G14" s="20"/>
      <c r="H14" s="31"/>
      <c r="I14" s="40"/>
      <c r="J14" s="32"/>
    </row>
    <row r="15" spans="1:10" ht="15" customHeight="1" x14ac:dyDescent="0.2">
      <c r="A15" s="21"/>
      <c r="B15" s="21"/>
      <c r="C15" s="53"/>
      <c r="D15" s="58"/>
      <c r="E15" s="21"/>
      <c r="F15" s="78"/>
      <c r="G15" s="21"/>
      <c r="J15" s="29"/>
    </row>
    <row r="16" spans="1:10" ht="15" customHeight="1" x14ac:dyDescent="0.2">
      <c r="A16" s="20"/>
      <c r="B16" s="20"/>
      <c r="C16" s="20"/>
      <c r="D16" s="59"/>
      <c r="E16" s="20"/>
      <c r="F16" s="79"/>
      <c r="G16" s="20"/>
      <c r="H16" s="31"/>
      <c r="I16" s="40"/>
      <c r="J16" s="32"/>
    </row>
    <row r="17" spans="1:10" ht="15" customHeight="1" x14ac:dyDescent="0.2">
      <c r="A17" s="21"/>
      <c r="B17" s="21"/>
      <c r="C17" s="53"/>
      <c r="D17" s="58"/>
      <c r="E17" s="21"/>
      <c r="F17" s="78"/>
      <c r="G17" s="21"/>
      <c r="J17" s="29"/>
    </row>
    <row r="18" spans="1:10" ht="15" customHeight="1" x14ac:dyDescent="0.2">
      <c r="A18" s="20"/>
      <c r="B18" s="20"/>
      <c r="C18" s="20"/>
      <c r="D18" s="59"/>
      <c r="E18" s="20"/>
      <c r="F18" s="79"/>
      <c r="G18" s="20"/>
      <c r="H18" s="31"/>
      <c r="I18" s="40"/>
      <c r="J18" s="32"/>
    </row>
    <row r="19" spans="1:10" ht="15" customHeight="1" x14ac:dyDescent="0.2">
      <c r="A19" s="21"/>
      <c r="B19" s="21"/>
      <c r="C19" s="21"/>
      <c r="D19" s="58"/>
      <c r="E19" s="21"/>
      <c r="F19" s="78"/>
      <c r="G19" s="21"/>
      <c r="J19" s="29"/>
    </row>
    <row r="20" spans="1:10" ht="15" customHeight="1" x14ac:dyDescent="0.2">
      <c r="A20" s="20" t="s">
        <v>56</v>
      </c>
      <c r="B20" s="30"/>
      <c r="C20" s="30"/>
      <c r="D20" s="59"/>
      <c r="E20" s="20"/>
      <c r="F20" s="79">
        <f>SUM(F5:F18)</f>
        <v>0</v>
      </c>
      <c r="G20" s="20"/>
      <c r="H20" s="31"/>
      <c r="I20" s="40"/>
      <c r="J20" s="34"/>
    </row>
    <row r="21" spans="1:10" ht="15" customHeight="1" x14ac:dyDescent="0.2">
      <c r="A21" s="21"/>
      <c r="B21" s="21"/>
      <c r="C21" s="21"/>
      <c r="D21" s="58"/>
      <c r="E21" s="21"/>
      <c r="F21" s="78"/>
      <c r="G21" s="21"/>
      <c r="J21" s="29"/>
    </row>
    <row r="22" spans="1:10" ht="15" customHeight="1" x14ac:dyDescent="0.2">
      <c r="A22" s="20"/>
      <c r="B22" s="20"/>
      <c r="C22" s="20"/>
      <c r="D22" s="59"/>
      <c r="E22" s="20"/>
      <c r="F22" s="79"/>
      <c r="G22" s="20"/>
      <c r="H22" s="31"/>
      <c r="I22" s="40"/>
      <c r="J22" s="32"/>
    </row>
    <row r="23" spans="1:10" ht="15" customHeight="1" x14ac:dyDescent="0.2">
      <c r="A23" s="21"/>
      <c r="B23" s="21"/>
      <c r="C23" s="21"/>
      <c r="D23" s="58"/>
      <c r="E23" s="21"/>
      <c r="F23" s="78"/>
      <c r="G23" s="21"/>
      <c r="J23" s="29"/>
    </row>
    <row r="24" spans="1:10" ht="15" customHeight="1" x14ac:dyDescent="0.2">
      <c r="A24" s="20" t="s">
        <v>47</v>
      </c>
      <c r="B24" s="30" t="s">
        <v>110</v>
      </c>
      <c r="C24" s="20">
        <v>70</v>
      </c>
      <c r="D24" s="59" t="s">
        <v>49</v>
      </c>
      <c r="E24" s="20"/>
      <c r="F24" s="79">
        <f>C24*E24</f>
        <v>0</v>
      </c>
      <c r="G24" s="20" t="s">
        <v>111</v>
      </c>
      <c r="H24" s="31"/>
      <c r="I24" s="40"/>
      <c r="J24" s="32"/>
    </row>
    <row r="25" spans="1:10" ht="15" customHeight="1" x14ac:dyDescent="0.2">
      <c r="A25" s="21"/>
      <c r="B25" s="21"/>
      <c r="C25" s="21"/>
      <c r="D25" s="58"/>
      <c r="E25" s="21"/>
      <c r="F25" s="78"/>
      <c r="G25" s="21"/>
      <c r="J25" s="29"/>
    </row>
    <row r="26" spans="1:10" ht="15" customHeight="1" x14ac:dyDescent="0.2">
      <c r="A26" s="20"/>
      <c r="B26" s="20" t="s">
        <v>48</v>
      </c>
      <c r="C26" s="20">
        <v>6</v>
      </c>
      <c r="D26" s="59" t="s">
        <v>46</v>
      </c>
      <c r="E26" s="20"/>
      <c r="F26" s="79">
        <f>C26*E26</f>
        <v>0</v>
      </c>
      <c r="G26" s="20" t="s">
        <v>50</v>
      </c>
      <c r="H26" s="33"/>
      <c r="I26" s="40"/>
      <c r="J26" s="32"/>
    </row>
    <row r="27" spans="1:10" ht="15" customHeight="1" x14ac:dyDescent="0.2">
      <c r="A27" s="21"/>
      <c r="B27" s="21"/>
      <c r="C27" s="21"/>
      <c r="D27" s="58"/>
      <c r="E27" s="21"/>
      <c r="F27" s="78"/>
      <c r="G27" s="21"/>
      <c r="J27" s="29"/>
    </row>
    <row r="28" spans="1:10" ht="15" customHeight="1" x14ac:dyDescent="0.2">
      <c r="A28" s="20" t="s">
        <v>56</v>
      </c>
      <c r="B28" s="30"/>
      <c r="C28" s="30"/>
      <c r="D28" s="59"/>
      <c r="E28" s="20"/>
      <c r="F28" s="79">
        <f>SUM(F23:F26)</f>
        <v>0</v>
      </c>
      <c r="G28" s="30"/>
      <c r="H28" s="31"/>
      <c r="I28" s="40"/>
      <c r="J28" s="32"/>
    </row>
    <row r="29" spans="1:10" ht="15" customHeight="1" x14ac:dyDescent="0.2">
      <c r="A29" s="21"/>
      <c r="B29" s="21"/>
      <c r="C29" s="21"/>
      <c r="D29" s="58"/>
      <c r="E29" s="21"/>
      <c r="F29" s="78"/>
      <c r="G29" s="21"/>
      <c r="J29" s="29"/>
    </row>
    <row r="30" spans="1:10" ht="15" customHeight="1" x14ac:dyDescent="0.2">
      <c r="A30" s="20"/>
      <c r="B30" s="30"/>
      <c r="C30" s="20"/>
      <c r="D30" s="59"/>
      <c r="E30" s="20"/>
      <c r="F30" s="79"/>
      <c r="G30" s="20"/>
      <c r="H30" s="31"/>
      <c r="I30" s="40"/>
      <c r="J30" s="32"/>
    </row>
    <row r="31" spans="1:10" ht="15" customHeight="1" x14ac:dyDescent="0.2">
      <c r="A31" s="21"/>
      <c r="B31" s="21"/>
      <c r="C31" s="60"/>
      <c r="D31" s="58"/>
      <c r="E31" s="21"/>
      <c r="F31" s="78"/>
      <c r="G31" s="21"/>
      <c r="J31" s="29"/>
    </row>
    <row r="32" spans="1:10" ht="15" customHeight="1" x14ac:dyDescent="0.2">
      <c r="A32" s="20" t="s">
        <v>74</v>
      </c>
      <c r="B32" s="30" t="s">
        <v>86</v>
      </c>
      <c r="C32" s="20">
        <v>12</v>
      </c>
      <c r="D32" s="59" t="s">
        <v>72</v>
      </c>
      <c r="E32" s="20"/>
      <c r="F32" s="79">
        <f>C32*E32</f>
        <v>0</v>
      </c>
      <c r="G32" s="20" t="s">
        <v>71</v>
      </c>
      <c r="H32" s="31"/>
      <c r="I32" s="40"/>
      <c r="J32" s="34"/>
    </row>
    <row r="33" spans="1:10" ht="15" customHeight="1" x14ac:dyDescent="0.2">
      <c r="A33" s="21"/>
      <c r="B33" s="21"/>
      <c r="C33" s="21"/>
      <c r="D33" s="58"/>
      <c r="E33" s="21"/>
      <c r="F33" s="78"/>
      <c r="G33" s="21"/>
      <c r="J33" s="29"/>
    </row>
    <row r="34" spans="1:10" ht="15" customHeight="1" x14ac:dyDescent="0.2">
      <c r="A34" s="20" t="s">
        <v>56</v>
      </c>
      <c r="B34" s="30"/>
      <c r="C34" s="30"/>
      <c r="D34" s="59"/>
      <c r="E34" s="20"/>
      <c r="F34" s="79">
        <f>SUM(F31:F32)</f>
        <v>0</v>
      </c>
      <c r="G34" s="20"/>
      <c r="H34" s="31"/>
      <c r="I34" s="40"/>
      <c r="J34" s="32"/>
    </row>
    <row r="35" spans="1:10" ht="15" customHeight="1" x14ac:dyDescent="0.2">
      <c r="A35" s="21"/>
      <c r="B35" s="21"/>
      <c r="C35" s="21"/>
      <c r="D35" s="58"/>
      <c r="E35" s="21"/>
      <c r="F35" s="78"/>
      <c r="G35" s="21"/>
      <c r="J35" s="29"/>
    </row>
    <row r="36" spans="1:10" ht="15" customHeight="1" x14ac:dyDescent="0.2">
      <c r="A36" s="20"/>
      <c r="B36" s="30"/>
      <c r="C36" s="30"/>
      <c r="D36" s="59"/>
      <c r="E36" s="20"/>
      <c r="F36" s="79"/>
      <c r="G36" s="20"/>
      <c r="H36" s="33"/>
      <c r="I36" s="42"/>
      <c r="J36" s="34"/>
    </row>
    <row r="37" spans="1:10" ht="15" customHeight="1" x14ac:dyDescent="0.2">
      <c r="A37" s="21"/>
      <c r="B37" s="21"/>
      <c r="C37" s="60"/>
      <c r="D37" s="58"/>
      <c r="E37" s="21"/>
      <c r="F37" s="78"/>
      <c r="G37" s="21"/>
      <c r="J37" s="29"/>
    </row>
    <row r="38" spans="1:10" ht="15" customHeight="1" x14ac:dyDescent="0.2">
      <c r="A38" s="20"/>
      <c r="B38" s="30"/>
      <c r="C38" s="20"/>
      <c r="D38" s="59"/>
      <c r="E38" s="20"/>
      <c r="F38" s="79"/>
      <c r="G38" s="20"/>
      <c r="H38" s="31"/>
      <c r="I38" s="40"/>
      <c r="J38" s="32"/>
    </row>
    <row r="39" spans="1:10" ht="40.5" customHeight="1" x14ac:dyDescent="0.2">
      <c r="A39" s="95" t="s">
        <v>113</v>
      </c>
      <c r="B39" s="96"/>
      <c r="C39" s="96"/>
      <c r="D39" s="96"/>
      <c r="E39" s="96"/>
      <c r="F39" s="96"/>
      <c r="G39" s="96"/>
      <c r="H39" s="96"/>
      <c r="I39" s="96"/>
      <c r="J39" s="97"/>
    </row>
    <row r="40" spans="1:10" ht="15" customHeight="1" x14ac:dyDescent="0.2">
      <c r="A40" s="21"/>
      <c r="B40" s="21"/>
      <c r="C40" s="50" t="s">
        <v>41</v>
      </c>
      <c r="D40" s="50" t="s">
        <v>42</v>
      </c>
      <c r="E40" s="50" t="s">
        <v>43</v>
      </c>
      <c r="F40" s="76" t="s">
        <v>44</v>
      </c>
      <c r="G40" s="21"/>
      <c r="J40" s="24"/>
    </row>
    <row r="41" spans="1:10" ht="15" customHeight="1" x14ac:dyDescent="0.2">
      <c r="A41" s="25" t="s">
        <v>1</v>
      </c>
      <c r="B41" s="25" t="s">
        <v>35</v>
      </c>
      <c r="C41" s="25"/>
      <c r="D41" s="57"/>
      <c r="E41" s="51" t="s">
        <v>37</v>
      </c>
      <c r="F41" s="77" t="s">
        <v>38</v>
      </c>
      <c r="G41" s="20" t="s">
        <v>39</v>
      </c>
      <c r="H41" s="26"/>
      <c r="I41" s="39"/>
      <c r="J41" s="27"/>
    </row>
    <row r="42" spans="1:10" ht="15" customHeight="1" x14ac:dyDescent="0.2">
      <c r="A42" s="21"/>
      <c r="B42" s="21"/>
      <c r="C42" s="58"/>
      <c r="D42" s="68"/>
      <c r="E42" s="68"/>
      <c r="F42" s="80"/>
      <c r="G42" s="21"/>
      <c r="J42" s="29"/>
    </row>
    <row r="43" spans="1:10" ht="15" customHeight="1" x14ac:dyDescent="0.2">
      <c r="A43" s="30"/>
      <c r="B43" s="73"/>
      <c r="C43" s="49"/>
      <c r="D43" s="52"/>
      <c r="E43" s="51"/>
      <c r="F43" s="77"/>
      <c r="G43" s="20"/>
      <c r="H43" s="26"/>
      <c r="I43" s="39"/>
      <c r="J43" s="34"/>
    </row>
    <row r="44" spans="1:10" ht="15" customHeight="1" x14ac:dyDescent="0.2">
      <c r="A44" s="21"/>
      <c r="B44" s="21"/>
      <c r="C44" s="21"/>
      <c r="D44" s="21"/>
      <c r="E44" s="21"/>
      <c r="F44" s="78"/>
      <c r="G44" s="54"/>
      <c r="J44" s="29"/>
    </row>
    <row r="45" spans="1:10" ht="15" customHeight="1" x14ac:dyDescent="0.2">
      <c r="A45" s="30"/>
      <c r="B45" s="30"/>
      <c r="C45" s="20"/>
      <c r="D45" s="20"/>
      <c r="E45" s="20"/>
      <c r="F45" s="79"/>
      <c r="G45" s="20"/>
      <c r="H45" s="33"/>
      <c r="I45" s="40"/>
      <c r="J45" s="32"/>
    </row>
    <row r="46" spans="1:10" ht="15" customHeight="1" x14ac:dyDescent="0.2">
      <c r="A46" s="69"/>
      <c r="B46" s="69"/>
      <c r="C46" s="54"/>
      <c r="D46" s="54"/>
      <c r="E46" s="54"/>
      <c r="F46" s="81"/>
      <c r="G46" s="54"/>
      <c r="H46" s="70"/>
      <c r="I46" s="66"/>
      <c r="J46" s="29"/>
    </row>
    <row r="47" spans="1:10" ht="15" customHeight="1" x14ac:dyDescent="0.2">
      <c r="A47" s="30"/>
      <c r="B47" s="20"/>
      <c r="C47" s="20"/>
      <c r="D47" s="20"/>
      <c r="E47" s="20"/>
      <c r="F47" s="79"/>
      <c r="G47" s="20"/>
      <c r="H47" s="33"/>
      <c r="I47" s="40"/>
      <c r="J47" s="34"/>
    </row>
    <row r="48" spans="1:10" ht="15" customHeight="1" x14ac:dyDescent="0.2">
      <c r="A48" s="21"/>
      <c r="B48" s="21"/>
      <c r="C48" s="21"/>
      <c r="D48" s="21"/>
      <c r="E48" s="21"/>
      <c r="F48" s="78"/>
      <c r="G48" s="21"/>
      <c r="J48" s="29"/>
    </row>
    <row r="49" spans="1:10" ht="15" customHeight="1" x14ac:dyDescent="0.2">
      <c r="A49" s="20"/>
      <c r="B49" s="20"/>
      <c r="C49" s="20"/>
      <c r="D49" s="20"/>
      <c r="E49" s="20"/>
      <c r="F49" s="79"/>
      <c r="G49" s="20"/>
      <c r="H49" s="26"/>
      <c r="I49" s="39"/>
      <c r="J49" s="27"/>
    </row>
    <row r="50" spans="1:10" ht="15" customHeight="1" x14ac:dyDescent="0.2">
      <c r="A50" s="21"/>
      <c r="B50" s="21"/>
      <c r="C50" s="21"/>
      <c r="D50" s="21"/>
      <c r="E50" s="21"/>
      <c r="F50" s="78"/>
      <c r="G50" s="54"/>
      <c r="H50" s="70"/>
      <c r="I50" s="66"/>
      <c r="J50" s="72"/>
    </row>
    <row r="51" spans="1:10" ht="15" customHeight="1" x14ac:dyDescent="0.2">
      <c r="A51" s="20"/>
      <c r="B51" s="20"/>
      <c r="C51" s="20"/>
      <c r="D51" s="20"/>
      <c r="E51" s="20"/>
      <c r="F51" s="79"/>
      <c r="G51" s="20"/>
      <c r="H51" s="33"/>
      <c r="I51" s="40"/>
      <c r="J51" s="34"/>
    </row>
    <row r="52" spans="1:10" ht="15" customHeight="1" x14ac:dyDescent="0.2">
      <c r="A52" s="21"/>
      <c r="B52" s="21"/>
      <c r="C52" s="21"/>
      <c r="D52" s="21"/>
      <c r="E52" s="21"/>
      <c r="F52" s="78"/>
      <c r="G52" s="21"/>
      <c r="J52" s="29"/>
    </row>
    <row r="53" spans="1:10" ht="15" customHeight="1" x14ac:dyDescent="0.2">
      <c r="A53" s="20"/>
      <c r="B53" s="20"/>
      <c r="C53" s="20"/>
      <c r="D53" s="20"/>
      <c r="E53" s="20"/>
      <c r="F53" s="79"/>
      <c r="G53" s="20"/>
      <c r="H53" s="31"/>
      <c r="I53" s="40"/>
      <c r="J53" s="32"/>
    </row>
    <row r="54" spans="1:10" ht="15" customHeight="1" x14ac:dyDescent="0.2">
      <c r="A54" s="21"/>
      <c r="B54" s="35"/>
      <c r="C54" s="54"/>
      <c r="D54" s="62"/>
      <c r="E54" s="24"/>
      <c r="F54" s="78"/>
      <c r="G54" s="21"/>
      <c r="J54" s="29"/>
    </row>
    <row r="55" spans="1:10" ht="15" customHeight="1" x14ac:dyDescent="0.2">
      <c r="A55" s="20"/>
      <c r="B55" s="63"/>
      <c r="C55" s="20"/>
      <c r="D55" s="31"/>
      <c r="E55" s="32"/>
      <c r="F55" s="79"/>
      <c r="G55" s="20"/>
      <c r="H55" s="31"/>
      <c r="I55" s="40"/>
      <c r="J55" s="32"/>
    </row>
    <row r="56" spans="1:10" ht="15" customHeight="1" x14ac:dyDescent="0.2">
      <c r="A56" s="21"/>
      <c r="B56" s="21"/>
      <c r="C56" s="21"/>
      <c r="D56" s="21"/>
      <c r="E56" s="21"/>
      <c r="F56" s="78"/>
      <c r="G56" s="54"/>
      <c r="J56" s="29"/>
    </row>
    <row r="57" spans="1:10" ht="15" customHeight="1" x14ac:dyDescent="0.2">
      <c r="A57" s="20"/>
      <c r="B57" s="20"/>
      <c r="C57" s="20"/>
      <c r="D57" s="20"/>
      <c r="E57" s="20"/>
      <c r="F57" s="79"/>
      <c r="G57" s="20"/>
      <c r="H57" s="31"/>
      <c r="I57" s="40"/>
      <c r="J57" s="32"/>
    </row>
    <row r="58" spans="1:10" ht="15" customHeight="1" x14ac:dyDescent="0.2">
      <c r="A58" s="21"/>
      <c r="B58" s="21"/>
      <c r="C58" s="21"/>
      <c r="D58" s="21"/>
      <c r="E58" s="21"/>
      <c r="F58" s="78"/>
      <c r="G58" s="54"/>
      <c r="J58" s="29"/>
    </row>
    <row r="59" spans="1:10" ht="15" customHeight="1" x14ac:dyDescent="0.2">
      <c r="A59" s="20"/>
      <c r="B59" s="20"/>
      <c r="C59" s="20"/>
      <c r="D59" s="20"/>
      <c r="E59" s="61"/>
      <c r="F59" s="79"/>
      <c r="G59" s="20"/>
      <c r="H59" s="33"/>
      <c r="I59" s="40"/>
      <c r="J59" s="34"/>
    </row>
    <row r="60" spans="1:10" ht="15" customHeight="1" x14ac:dyDescent="0.2">
      <c r="A60" s="21"/>
      <c r="B60" s="21"/>
      <c r="C60" s="21"/>
      <c r="D60" s="21"/>
      <c r="E60" s="21"/>
      <c r="F60" s="78"/>
      <c r="G60" s="54"/>
      <c r="J60" s="29"/>
    </row>
    <row r="61" spans="1:10" ht="15" customHeight="1" x14ac:dyDescent="0.2">
      <c r="A61" s="20"/>
      <c r="B61" s="20"/>
      <c r="C61" s="20"/>
      <c r="D61" s="20"/>
      <c r="E61" s="20"/>
      <c r="F61" s="79"/>
      <c r="G61" s="20"/>
      <c r="H61" s="31"/>
      <c r="I61" s="40"/>
      <c r="J61" s="32"/>
    </row>
    <row r="62" spans="1:10" ht="15" customHeight="1" x14ac:dyDescent="0.2">
      <c r="A62" s="21"/>
      <c r="B62" s="21"/>
      <c r="C62" s="21"/>
      <c r="D62" s="21"/>
      <c r="E62" s="21"/>
      <c r="F62" s="78"/>
      <c r="G62" s="21"/>
      <c r="J62" s="29"/>
    </row>
    <row r="63" spans="1:10" ht="15" customHeight="1" x14ac:dyDescent="0.2">
      <c r="A63" s="20"/>
      <c r="B63" s="20"/>
      <c r="C63" s="20"/>
      <c r="D63" s="20"/>
      <c r="E63" s="20"/>
      <c r="F63" s="79"/>
      <c r="G63" s="20"/>
      <c r="H63" s="31"/>
      <c r="I63" s="40"/>
      <c r="J63" s="32"/>
    </row>
    <row r="64" spans="1:10" ht="15" customHeight="1" x14ac:dyDescent="0.2">
      <c r="A64" s="21"/>
      <c r="B64" s="21"/>
      <c r="C64" s="21"/>
      <c r="D64" s="21"/>
      <c r="E64" s="21"/>
      <c r="F64" s="78"/>
      <c r="G64" s="54"/>
      <c r="J64" s="29"/>
    </row>
    <row r="65" spans="1:10" ht="15" customHeight="1" x14ac:dyDescent="0.2">
      <c r="A65" s="20"/>
      <c r="B65" s="20"/>
      <c r="C65" s="20"/>
      <c r="D65" s="20"/>
      <c r="E65" s="20"/>
      <c r="F65" s="79"/>
      <c r="G65" s="20"/>
      <c r="H65" s="31"/>
      <c r="I65" s="40"/>
      <c r="J65" s="32"/>
    </row>
    <row r="66" spans="1:10" ht="15" customHeight="1" x14ac:dyDescent="0.2">
      <c r="A66" s="21"/>
      <c r="B66" s="21"/>
      <c r="C66" s="21"/>
      <c r="D66" s="21"/>
      <c r="E66" s="21"/>
      <c r="F66" s="78"/>
      <c r="G66" s="54"/>
      <c r="J66" s="29"/>
    </row>
    <row r="67" spans="1:10" ht="15" customHeight="1" x14ac:dyDescent="0.2">
      <c r="A67" s="20"/>
      <c r="B67" s="20"/>
      <c r="C67" s="20"/>
      <c r="D67" s="20"/>
      <c r="E67" s="20"/>
      <c r="F67" s="79"/>
      <c r="G67" s="20"/>
      <c r="H67" s="33"/>
      <c r="I67" s="40"/>
      <c r="J67" s="34"/>
    </row>
    <row r="68" spans="1:10" ht="15" customHeight="1" x14ac:dyDescent="0.2">
      <c r="A68" s="21"/>
      <c r="B68" s="21"/>
      <c r="C68" s="21"/>
      <c r="D68" s="21"/>
      <c r="E68" s="21"/>
      <c r="F68" s="78"/>
      <c r="G68" s="54"/>
      <c r="J68" s="29"/>
    </row>
    <row r="69" spans="1:10" ht="15" customHeight="1" x14ac:dyDescent="0.2">
      <c r="A69" s="20"/>
      <c r="B69" s="20"/>
      <c r="C69" s="20"/>
      <c r="D69" s="20"/>
      <c r="E69" s="20"/>
      <c r="F69" s="79"/>
      <c r="G69" s="20"/>
      <c r="H69" s="31"/>
      <c r="I69" s="40"/>
      <c r="J69" s="32"/>
    </row>
    <row r="70" spans="1:10" ht="15" customHeight="1" x14ac:dyDescent="0.2">
      <c r="A70" s="21"/>
      <c r="B70" s="21"/>
      <c r="C70" s="21"/>
      <c r="D70" s="21"/>
      <c r="E70" s="21"/>
      <c r="F70" s="78"/>
      <c r="G70" s="54"/>
      <c r="H70" s="70"/>
      <c r="I70" s="71"/>
      <c r="J70" s="72"/>
    </row>
    <row r="71" spans="1:10" ht="15" customHeight="1" x14ac:dyDescent="0.2">
      <c r="A71" s="20"/>
      <c r="B71" s="20"/>
      <c r="C71" s="20"/>
      <c r="D71" s="20"/>
      <c r="E71" s="20"/>
      <c r="F71" s="79"/>
      <c r="G71" s="20"/>
      <c r="H71" s="33"/>
      <c r="I71" s="42"/>
      <c r="J71" s="34"/>
    </row>
    <row r="72" spans="1:10" ht="15" customHeight="1" x14ac:dyDescent="0.2">
      <c r="A72" s="21"/>
      <c r="B72" s="21"/>
      <c r="C72" s="21"/>
      <c r="D72" s="21"/>
      <c r="E72" s="21"/>
      <c r="F72" s="78"/>
      <c r="G72" s="21"/>
      <c r="J72" s="29"/>
    </row>
    <row r="73" spans="1:10" ht="15" customHeight="1" x14ac:dyDescent="0.2">
      <c r="A73" s="20"/>
      <c r="B73" s="20"/>
      <c r="C73" s="20"/>
      <c r="D73" s="20"/>
      <c r="E73" s="20"/>
      <c r="F73" s="79"/>
      <c r="G73" s="20"/>
      <c r="H73" s="33"/>
      <c r="I73" s="40"/>
      <c r="J73" s="34"/>
    </row>
    <row r="74" spans="1:10" ht="15" customHeight="1" x14ac:dyDescent="0.2">
      <c r="A74" s="21"/>
      <c r="B74" s="21"/>
      <c r="C74" s="21"/>
      <c r="D74" s="21"/>
      <c r="E74" s="21"/>
      <c r="F74" s="78"/>
      <c r="G74" s="21"/>
      <c r="J74" s="29"/>
    </row>
    <row r="75" spans="1:10" ht="15" customHeight="1" x14ac:dyDescent="0.2">
      <c r="A75" s="20"/>
      <c r="B75" s="63"/>
      <c r="C75" s="20"/>
      <c r="D75" s="20"/>
      <c r="E75" s="20"/>
      <c r="F75" s="79"/>
      <c r="G75" s="20"/>
      <c r="H75" s="31"/>
      <c r="I75" s="40"/>
      <c r="J75" s="34"/>
    </row>
  </sheetData>
  <mergeCells count="1">
    <mergeCell ref="A39:J39"/>
  </mergeCells>
  <phoneticPr fontId="1"/>
  <pageMargins left="0.59055118110236227" right="0.19685039370078741" top="1.1811023622047245" bottom="0.73" header="0" footer="0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内訳書</vt:lpstr>
      <vt:lpstr>清掃明細書２</vt:lpstr>
      <vt:lpstr>清掃明細書３</vt:lpstr>
      <vt:lpstr>清掃明細書２!Print_Area</vt:lpstr>
      <vt:lpstr>清掃明細書２!Print_Area_MI</vt:lpstr>
      <vt:lpstr>清掃明細書３!Print_Area_MI</vt:lpstr>
      <vt:lpstr>内訳書!Print_Area_MI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長野県伊那文化会館</dc:creator>
  <cp:lastModifiedBy>User</cp:lastModifiedBy>
  <cp:lastPrinted>2026-02-19T06:23:06Z</cp:lastPrinted>
  <dcterms:created xsi:type="dcterms:W3CDTF">1997-09-10T04:16:41Z</dcterms:created>
  <dcterms:modified xsi:type="dcterms:W3CDTF">2026-02-27T06:48:42Z</dcterms:modified>
</cp:coreProperties>
</file>